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\\Osksval-fs01\sp3\部共有\02_販売資料\2526 SNOW ORDER資料\SWANS\"/>
    </mc:Choice>
  </mc:AlternateContent>
  <xr:revisionPtr revIDLastSave="0" documentId="13_ncr:1_{D2C65F8F-38E5-40D0-9966-0C3BCC426B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26 SWANSオーダーシート " sheetId="8" r:id="rId1"/>
  </sheets>
  <definedNames>
    <definedName name="_xlnm._FilterDatabase" localSheetId="0" hidden="1">'25-26 SWANSオーダーシート '!$A$3:$Q$182</definedName>
    <definedName name="_xlnm.Print_Area" localSheetId="0">'25-26 SWANSオーダーシート '!$A$1:$O$185</definedName>
    <definedName name="_xlnm.Print_Titles" localSheetId="0">'25-26 SWANSオーダーシート 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7" i="8" l="1"/>
  <c r="Q135" i="8"/>
  <c r="Q136" i="8"/>
  <c r="O179" i="8"/>
  <c r="Q176" i="8"/>
  <c r="N176" i="8"/>
  <c r="Q175" i="8"/>
  <c r="Q174" i="8"/>
  <c r="Q173" i="8"/>
  <c r="Q172" i="8"/>
  <c r="Q171" i="8"/>
  <c r="Q170" i="8"/>
  <c r="Q169" i="8"/>
  <c r="Q168" i="8"/>
  <c r="Q167" i="8"/>
  <c r="Q166" i="8"/>
  <c r="Q165" i="8"/>
  <c r="Q164" i="8"/>
  <c r="Q163" i="8"/>
  <c r="Q162" i="8"/>
  <c r="Q161" i="8"/>
  <c r="Q160" i="8"/>
  <c r="Q159" i="8"/>
  <c r="Q158" i="8"/>
  <c r="Q156" i="8"/>
  <c r="Q155" i="8"/>
  <c r="Q154" i="8"/>
  <c r="N154" i="8"/>
  <c r="Q153" i="8"/>
  <c r="N153" i="8"/>
  <c r="Q152" i="8"/>
  <c r="N152" i="8"/>
  <c r="Q151" i="8"/>
  <c r="N151" i="8"/>
  <c r="Q150" i="8"/>
  <c r="N150" i="8"/>
  <c r="Q149" i="8"/>
  <c r="N149" i="8"/>
  <c r="Q147" i="8"/>
  <c r="N147" i="8"/>
  <c r="Q146" i="8"/>
  <c r="N146" i="8"/>
  <c r="Q145" i="8"/>
  <c r="N145" i="8"/>
  <c r="Q144" i="8"/>
  <c r="N144" i="8"/>
  <c r="Q143" i="8"/>
  <c r="N143" i="8"/>
  <c r="Q142" i="8"/>
  <c r="N142" i="8"/>
  <c r="Q141" i="8"/>
  <c r="N141" i="8"/>
  <c r="Q140" i="8"/>
  <c r="N140" i="8"/>
  <c r="Q139" i="8"/>
  <c r="N139" i="8"/>
  <c r="Q138" i="8"/>
  <c r="N138" i="8"/>
  <c r="Q137" i="8"/>
  <c r="N137" i="8"/>
  <c r="Q134" i="8"/>
  <c r="N134" i="8"/>
  <c r="Q133" i="8"/>
  <c r="N133" i="8"/>
  <c r="Q132" i="8"/>
  <c r="N132" i="8"/>
  <c r="Q131" i="8"/>
  <c r="N131" i="8"/>
  <c r="Q130" i="8"/>
  <c r="N130" i="8"/>
  <c r="Q129" i="8"/>
  <c r="N129" i="8"/>
  <c r="Q128" i="8"/>
  <c r="N128" i="8"/>
  <c r="Q127" i="8"/>
  <c r="N127" i="8"/>
  <c r="Q126" i="8"/>
  <c r="N126" i="8"/>
  <c r="Q125" i="8"/>
  <c r="N125" i="8"/>
  <c r="Q124" i="8"/>
  <c r="N124" i="8"/>
  <c r="Q123" i="8"/>
  <c r="N123" i="8"/>
  <c r="Q122" i="8"/>
  <c r="N122" i="8"/>
  <c r="Q121" i="8"/>
  <c r="N121" i="8"/>
  <c r="Q120" i="8"/>
  <c r="N120" i="8"/>
  <c r="Q119" i="8"/>
  <c r="N119" i="8"/>
  <c r="Q118" i="8"/>
  <c r="N118" i="8"/>
  <c r="Q117" i="8"/>
  <c r="N117" i="8"/>
  <c r="Q116" i="8"/>
  <c r="N116" i="8"/>
  <c r="Q115" i="8"/>
  <c r="N115" i="8"/>
  <c r="Q114" i="8"/>
  <c r="N114" i="8"/>
  <c r="Q113" i="8"/>
  <c r="N113" i="8"/>
  <c r="Q112" i="8"/>
  <c r="N112" i="8"/>
  <c r="Q111" i="8"/>
  <c r="N111" i="8"/>
  <c r="Q110" i="8"/>
  <c r="N110" i="8"/>
  <c r="Q109" i="8"/>
  <c r="N109" i="8"/>
  <c r="Q108" i="8"/>
  <c r="N108" i="8"/>
  <c r="Q107" i="8"/>
  <c r="N107" i="8"/>
  <c r="Q106" i="8"/>
  <c r="N106" i="8"/>
  <c r="Q105" i="8"/>
  <c r="N105" i="8"/>
  <c r="Q104" i="8"/>
  <c r="N104" i="8"/>
  <c r="Q103" i="8"/>
  <c r="N103" i="8"/>
  <c r="Q102" i="8"/>
  <c r="N102" i="8"/>
  <c r="Q101" i="8"/>
  <c r="N101" i="8"/>
  <c r="Q100" i="8"/>
  <c r="N100" i="8"/>
  <c r="Q99" i="8"/>
  <c r="N99" i="8"/>
  <c r="Q98" i="8"/>
  <c r="N98" i="8"/>
  <c r="Q97" i="8"/>
  <c r="N97" i="8"/>
  <c r="Q96" i="8"/>
  <c r="N96" i="8"/>
  <c r="Q95" i="8"/>
  <c r="N95" i="8"/>
  <c r="Q94" i="8"/>
  <c r="N94" i="8"/>
  <c r="Q93" i="8"/>
  <c r="N93" i="8"/>
  <c r="Q92" i="8"/>
  <c r="N92" i="8"/>
  <c r="Q91" i="8"/>
  <c r="N91" i="8"/>
  <c r="Q90" i="8"/>
  <c r="N90" i="8"/>
  <c r="Q89" i="8"/>
  <c r="N89" i="8"/>
  <c r="Q88" i="8"/>
  <c r="N88" i="8"/>
  <c r="Q87" i="8"/>
  <c r="N87" i="8"/>
  <c r="Q86" i="8"/>
  <c r="N86" i="8"/>
  <c r="Q85" i="8"/>
  <c r="N85" i="8"/>
  <c r="Q84" i="8"/>
  <c r="N84" i="8"/>
  <c r="Q83" i="8"/>
  <c r="N83" i="8"/>
  <c r="Q82" i="8"/>
  <c r="N82" i="8"/>
  <c r="Q81" i="8"/>
  <c r="N81" i="8"/>
  <c r="Q80" i="8"/>
  <c r="N80" i="8"/>
  <c r="Q79" i="8"/>
  <c r="N79" i="8"/>
  <c r="Q78" i="8"/>
  <c r="N78" i="8"/>
  <c r="Q77" i="8"/>
  <c r="N77" i="8"/>
  <c r="Q76" i="8"/>
  <c r="N76" i="8"/>
  <c r="Q75" i="8"/>
  <c r="N75" i="8"/>
  <c r="Q74" i="8"/>
  <c r="N74" i="8"/>
  <c r="Q73" i="8"/>
  <c r="N73" i="8"/>
  <c r="Q72" i="8"/>
  <c r="N72" i="8"/>
  <c r="Q71" i="8"/>
  <c r="N71" i="8"/>
  <c r="Q70" i="8"/>
  <c r="N70" i="8"/>
  <c r="Q69" i="8"/>
  <c r="N69" i="8"/>
  <c r="Q68" i="8"/>
  <c r="N68" i="8"/>
  <c r="Q67" i="8"/>
  <c r="N67" i="8"/>
  <c r="Q66" i="8"/>
  <c r="N66" i="8"/>
  <c r="Q65" i="8"/>
  <c r="N65" i="8"/>
  <c r="Q64" i="8"/>
  <c r="N64" i="8"/>
  <c r="Q63" i="8"/>
  <c r="N63" i="8"/>
  <c r="Q62" i="8"/>
  <c r="N62" i="8"/>
  <c r="Q61" i="8"/>
  <c r="N61" i="8"/>
  <c r="Q60" i="8"/>
  <c r="N60" i="8"/>
  <c r="Q59" i="8"/>
  <c r="N59" i="8"/>
  <c r="Q58" i="8"/>
  <c r="N58" i="8"/>
  <c r="Q57" i="8"/>
  <c r="N57" i="8"/>
  <c r="Q56" i="8"/>
  <c r="N56" i="8"/>
  <c r="Q55" i="8"/>
  <c r="N55" i="8"/>
  <c r="Q54" i="8"/>
  <c r="N54" i="8"/>
  <c r="Q53" i="8"/>
  <c r="N53" i="8"/>
  <c r="Q52" i="8"/>
  <c r="N52" i="8"/>
  <c r="Q51" i="8"/>
  <c r="N51" i="8"/>
  <c r="Q50" i="8"/>
  <c r="N50" i="8"/>
  <c r="Q49" i="8"/>
  <c r="N49" i="8"/>
  <c r="Q48" i="8"/>
  <c r="N48" i="8"/>
  <c r="Q47" i="8"/>
  <c r="N47" i="8"/>
  <c r="Q46" i="8"/>
  <c r="N46" i="8"/>
  <c r="Q45" i="8"/>
  <c r="N45" i="8"/>
  <c r="Q44" i="8"/>
  <c r="N44" i="8"/>
  <c r="Q43" i="8"/>
  <c r="N43" i="8"/>
  <c r="Q42" i="8"/>
  <c r="N42" i="8"/>
  <c r="Q41" i="8"/>
  <c r="N41" i="8"/>
  <c r="Q40" i="8"/>
  <c r="N40" i="8"/>
  <c r="Q39" i="8"/>
  <c r="N39" i="8"/>
  <c r="Q38" i="8"/>
  <c r="N38" i="8"/>
  <c r="Q37" i="8"/>
  <c r="N37" i="8"/>
  <c r="Q36" i="8"/>
  <c r="N36" i="8"/>
  <c r="Q35" i="8"/>
  <c r="N35" i="8"/>
  <c r="Q34" i="8"/>
  <c r="N34" i="8"/>
  <c r="Q33" i="8"/>
  <c r="N33" i="8"/>
  <c r="Q32" i="8"/>
  <c r="N32" i="8"/>
  <c r="Q31" i="8"/>
  <c r="N31" i="8"/>
  <c r="Q30" i="8"/>
  <c r="N30" i="8"/>
  <c r="Q29" i="8"/>
  <c r="N29" i="8"/>
  <c r="Q28" i="8"/>
  <c r="N28" i="8"/>
  <c r="Q27" i="8"/>
  <c r="N27" i="8"/>
  <c r="Q26" i="8"/>
  <c r="N26" i="8"/>
  <c r="Q25" i="8"/>
  <c r="N25" i="8"/>
  <c r="Q24" i="8"/>
  <c r="N24" i="8"/>
  <c r="Q23" i="8"/>
  <c r="N23" i="8"/>
  <c r="Q22" i="8"/>
  <c r="N22" i="8"/>
  <c r="Q21" i="8"/>
  <c r="N21" i="8"/>
  <c r="Q20" i="8"/>
  <c r="N20" i="8"/>
  <c r="Q19" i="8"/>
  <c r="N19" i="8"/>
  <c r="Q18" i="8"/>
  <c r="N18" i="8"/>
  <c r="Q17" i="8"/>
  <c r="N17" i="8"/>
  <c r="Q16" i="8"/>
  <c r="N16" i="8"/>
  <c r="Q15" i="8"/>
  <c r="N15" i="8"/>
  <c r="Q14" i="8"/>
  <c r="N14" i="8"/>
  <c r="Q13" i="8"/>
  <c r="N13" i="8"/>
  <c r="Q12" i="8"/>
  <c r="N12" i="8"/>
  <c r="Q11" i="8"/>
  <c r="N11" i="8"/>
  <c r="Q10" i="8"/>
  <c r="N10" i="8"/>
  <c r="Q9" i="8"/>
  <c r="N9" i="8"/>
  <c r="Q8" i="8"/>
  <c r="N8" i="8"/>
  <c r="Q7" i="8"/>
  <c r="N7" i="8"/>
  <c r="Q6" i="8"/>
  <c r="N6" i="8"/>
  <c r="Q5" i="8"/>
  <c r="N5" i="8"/>
  <c r="Q4" i="8"/>
  <c r="N4" i="8"/>
  <c r="Q179" i="8" l="1"/>
</calcChain>
</file>

<file path=xl/sharedStrings.xml><?xml version="1.0" encoding="utf-8"?>
<sst xmlns="http://schemas.openxmlformats.org/spreadsheetml/2006/main" count="1731" uniqueCount="687">
  <si>
    <t>25-26 SWANSオーダーシート</t>
    <phoneticPr fontId="2"/>
  </si>
  <si>
    <t>カタログ表記名</t>
    <rPh sb="4" eb="6">
      <t>ヒョウキ</t>
    </rPh>
    <rPh sb="6" eb="7">
      <t>メイ</t>
    </rPh>
    <phoneticPr fontId="2"/>
  </si>
  <si>
    <t>　※ご発注締切日　2025年2月25日（火）</t>
    <rPh sb="3" eb="5">
      <t>ハッチュウ</t>
    </rPh>
    <rPh sb="5" eb="8">
      <t>シメキリビ</t>
    </rPh>
    <rPh sb="13" eb="14">
      <t>ネン</t>
    </rPh>
    <rPh sb="15" eb="16">
      <t>ガツ</t>
    </rPh>
    <rPh sb="18" eb="19">
      <t>ニチ</t>
    </rPh>
    <rPh sb="20" eb="21">
      <t>カ</t>
    </rPh>
    <phoneticPr fontId="2"/>
  </si>
  <si>
    <t>ブランド</t>
    <phoneticPr fontId="2"/>
  </si>
  <si>
    <t>カテゴリ</t>
    <phoneticPr fontId="2"/>
  </si>
  <si>
    <t>モデル</t>
    <phoneticPr fontId="2"/>
  </si>
  <si>
    <t>商品CD</t>
    <rPh sb="0" eb="2">
      <t>ショウヒン</t>
    </rPh>
    <phoneticPr fontId="2"/>
  </si>
  <si>
    <t>JANCD</t>
    <phoneticPr fontId="2"/>
  </si>
  <si>
    <t>品番</t>
    <rPh sb="0" eb="2">
      <t>ヒンバン</t>
    </rPh>
    <phoneticPr fontId="2"/>
  </si>
  <si>
    <t>フレームカラー</t>
    <phoneticPr fontId="2"/>
  </si>
  <si>
    <t>商品名</t>
    <rPh sb="0" eb="3">
      <t>ショウヒンメイ</t>
    </rPh>
    <phoneticPr fontId="2"/>
  </si>
  <si>
    <t>レンズ名</t>
    <rPh sb="3" eb="4">
      <t>メイ</t>
    </rPh>
    <phoneticPr fontId="2"/>
  </si>
  <si>
    <t>上代　　（税別）</t>
    <rPh sb="0" eb="2">
      <t>ジョウダイ</t>
    </rPh>
    <rPh sb="5" eb="7">
      <t>ゼイベツ</t>
    </rPh>
    <phoneticPr fontId="2"/>
  </si>
  <si>
    <t>掛率</t>
    <rPh sb="0" eb="2">
      <t>カケリツ</t>
    </rPh>
    <phoneticPr fontId="2"/>
  </si>
  <si>
    <t>下代</t>
    <rPh sb="0" eb="2">
      <t>ゲダイ</t>
    </rPh>
    <phoneticPr fontId="2"/>
  </si>
  <si>
    <t>オーダー数</t>
    <rPh sb="4" eb="5">
      <t>スウ</t>
    </rPh>
    <phoneticPr fontId="2"/>
  </si>
  <si>
    <t>上代合計（税別）</t>
    <rPh sb="0" eb="4">
      <t>ジョウダイゴウケイ</t>
    </rPh>
    <rPh sb="5" eb="7">
      <t>ゼイベツ</t>
    </rPh>
    <phoneticPr fontId="2"/>
  </si>
  <si>
    <t>NEW</t>
    <phoneticPr fontId="2"/>
  </si>
  <si>
    <t>SWANS</t>
    <phoneticPr fontId="2"/>
  </si>
  <si>
    <t>ゴーグル</t>
    <phoneticPr fontId="2"/>
  </si>
  <si>
    <t>OUTBACK</t>
    <phoneticPr fontId="2"/>
  </si>
  <si>
    <t>3010075360736</t>
  </si>
  <si>
    <t>4984013348440</t>
  </si>
  <si>
    <t>OB-MDH-CU-LP</t>
    <phoneticPr fontId="2"/>
  </si>
  <si>
    <t>MBKF</t>
  </si>
  <si>
    <t>OUTBACK-MDH-CU-LP</t>
    <phoneticPr fontId="2"/>
  </si>
  <si>
    <t>アイスミラー×ウルトラライトパープル調光</t>
    <rPh sb="18" eb="20">
      <t>チョウコウ</t>
    </rPh>
    <phoneticPr fontId="2"/>
  </si>
  <si>
    <t>3010075360921</t>
  </si>
  <si>
    <t>4984013348457</t>
  </si>
  <si>
    <t>CRW</t>
    <phoneticPr fontId="2"/>
  </si>
  <si>
    <t>3010075360552</t>
  </si>
  <si>
    <t>4984013348464</t>
  </si>
  <si>
    <t>GLR</t>
    <phoneticPr fontId="2"/>
  </si>
  <si>
    <t>3010075360084</t>
  </si>
  <si>
    <t>4984013348471</t>
  </si>
  <si>
    <t>WBL</t>
    <phoneticPr fontId="2"/>
  </si>
  <si>
    <t>3010075360063</t>
  </si>
  <si>
    <t>4984013348488</t>
  </si>
  <si>
    <t>ROP</t>
    <phoneticPr fontId="2"/>
  </si>
  <si>
    <t>3010075361736</t>
  </si>
  <si>
    <t>4984013348495</t>
  </si>
  <si>
    <t>OB-MDH-CU-LG</t>
    <phoneticPr fontId="2"/>
  </si>
  <si>
    <t>MBKF</t>
    <phoneticPr fontId="2"/>
  </si>
  <si>
    <t>OUTBACK-MDH-CU-LG</t>
    <phoneticPr fontId="2"/>
  </si>
  <si>
    <t>ライトシルバーミラー×ウルトラライトグレイ調光</t>
    <rPh sb="21" eb="23">
      <t>チョウコウ</t>
    </rPh>
    <phoneticPr fontId="2"/>
  </si>
  <si>
    <t>3010075361921</t>
  </si>
  <si>
    <t>4984013348501</t>
  </si>
  <si>
    <t>3010075361552</t>
  </si>
  <si>
    <t>4984013348518</t>
  </si>
  <si>
    <t>3010075361084</t>
  </si>
  <si>
    <t>4984013348525</t>
  </si>
  <si>
    <t>3010075361130</t>
  </si>
  <si>
    <t>4984013348532</t>
  </si>
  <si>
    <t>SIV</t>
    <phoneticPr fontId="2"/>
  </si>
  <si>
    <t>3010075325552</t>
  </si>
  <si>
    <t>4984013348549</t>
  </si>
  <si>
    <t>OB-CMDH</t>
    <phoneticPr fontId="2"/>
  </si>
  <si>
    <t>OUTBACK-CMDH</t>
    <phoneticPr fontId="2"/>
  </si>
  <si>
    <t>シャドーミラー×クリア調光</t>
    <rPh sb="11" eb="13">
      <t>チョウコウ</t>
    </rPh>
    <phoneticPr fontId="2"/>
  </si>
  <si>
    <t>3010075325921</t>
  </si>
  <si>
    <t>4984013348556</t>
  </si>
  <si>
    <t>フラッシュブルーミラー×クリア調光</t>
    <rPh sb="15" eb="17">
      <t>チョウコウ</t>
    </rPh>
    <phoneticPr fontId="2"/>
  </si>
  <si>
    <t>OUTBACKcompact</t>
    <phoneticPr fontId="2"/>
  </si>
  <si>
    <t>3010045360736</t>
  </si>
  <si>
    <t>4984013348563</t>
  </si>
  <si>
    <t>OC-MDH-CU-LP</t>
    <phoneticPr fontId="2"/>
  </si>
  <si>
    <t>OUTBACKcompact-MDH-CU-LP</t>
    <phoneticPr fontId="2"/>
  </si>
  <si>
    <t>3010045360921</t>
  </si>
  <si>
    <t>4984013348570</t>
  </si>
  <si>
    <t>3010045361736</t>
  </si>
  <si>
    <t>4984013348587</t>
  </si>
  <si>
    <t>OC-MDH-CU-LG</t>
    <phoneticPr fontId="2"/>
  </si>
  <si>
    <t>OUTBACKcompact-MDH-CU-LG</t>
    <phoneticPr fontId="2"/>
  </si>
  <si>
    <t>3010045361552</t>
  </si>
  <si>
    <t>4984013348594</t>
  </si>
  <si>
    <t>RIDGELINE</t>
    <phoneticPr fontId="2"/>
  </si>
  <si>
    <t>3010072260736</t>
  </si>
  <si>
    <t>4984013348389</t>
  </si>
  <si>
    <t>RL-MDH-CU-LP</t>
    <phoneticPr fontId="2"/>
  </si>
  <si>
    <t>RIDGELINE-MDH-CU-LP</t>
    <phoneticPr fontId="2"/>
  </si>
  <si>
    <t>3010072260921</t>
  </si>
  <si>
    <t>4984013348396</t>
  </si>
  <si>
    <t>3010072261736</t>
  </si>
  <si>
    <t>4984013348402</t>
  </si>
  <si>
    <t>RL-MDH-CU-LG</t>
    <phoneticPr fontId="2"/>
  </si>
  <si>
    <t>RIDGELINE-MDH-CU-LG</t>
    <phoneticPr fontId="2"/>
  </si>
  <si>
    <t>3010072261552</t>
  </si>
  <si>
    <t>4984013348419</t>
  </si>
  <si>
    <t>3010072262736</t>
  </si>
  <si>
    <t>4984013348426</t>
  </si>
  <si>
    <t>RL-MDH-PU-LP</t>
    <phoneticPr fontId="2"/>
  </si>
  <si>
    <t>RIDGELINE-MDH-PU-LP</t>
    <phoneticPr fontId="2"/>
  </si>
  <si>
    <t>パステルブラウンミラー×ウルトラライトパープル偏光</t>
    <rPh sb="23" eb="25">
      <t>ヘンコウ</t>
    </rPh>
    <phoneticPr fontId="3"/>
  </si>
  <si>
    <t>3010072262084</t>
  </si>
  <si>
    <t>4984013348433</t>
  </si>
  <si>
    <t>3010072257921</t>
  </si>
  <si>
    <t>4984013348327</t>
  </si>
  <si>
    <t>RL-MDH-CMIT-RD</t>
    <phoneticPr fontId="2"/>
  </si>
  <si>
    <t>RIDGELINE-MDH-CMIT-RD</t>
    <phoneticPr fontId="2"/>
  </si>
  <si>
    <t>調光×MITレッドミラー</t>
    <rPh sb="0" eb="2">
      <t>チョウコウ</t>
    </rPh>
    <phoneticPr fontId="2"/>
  </si>
  <si>
    <t>3010072257552</t>
  </si>
  <si>
    <t>4984013348334</t>
  </si>
  <si>
    <t>3010072257084</t>
  </si>
  <si>
    <t>4984013348341</t>
  </si>
  <si>
    <t>RL-MDH-CMIT-BL</t>
    <phoneticPr fontId="2"/>
  </si>
  <si>
    <t>RIDGELINE-MDH-CMIT-BL</t>
    <phoneticPr fontId="2"/>
  </si>
  <si>
    <t>調光×MITブルーミラー</t>
    <rPh sb="0" eb="2">
      <t>チョウコウ</t>
    </rPh>
    <phoneticPr fontId="2"/>
  </si>
  <si>
    <t>3010072257063</t>
  </si>
  <si>
    <t>4984013348358</t>
  </si>
  <si>
    <t>3010072257736</t>
  </si>
  <si>
    <t>4984013348365</t>
  </si>
  <si>
    <t>RL-MDH-CMIT-GD</t>
    <phoneticPr fontId="2"/>
  </si>
  <si>
    <t>RIDGELINE-MDH-CMIT-GD</t>
    <phoneticPr fontId="2"/>
  </si>
  <si>
    <t>調光×MITゴールドミラー</t>
    <rPh sb="0" eb="2">
      <t>チョウコウ</t>
    </rPh>
    <phoneticPr fontId="2"/>
  </si>
  <si>
    <t>3010072257130</t>
  </si>
  <si>
    <t>4984013348372</t>
  </si>
  <si>
    <t>RACAN</t>
    <phoneticPr fontId="2"/>
  </si>
  <si>
    <t>3010072060736</t>
  </si>
  <si>
    <t>4984013348600</t>
  </si>
  <si>
    <t>RA-MDH-CU-LP</t>
    <phoneticPr fontId="2"/>
  </si>
  <si>
    <t>RACAN-MDH-CU-LP</t>
    <phoneticPr fontId="2"/>
  </si>
  <si>
    <t>3010072060552</t>
  </si>
  <si>
    <t>4984013348617</t>
  </si>
  <si>
    <t>RA-MDH-CU-LP</t>
  </si>
  <si>
    <t>3010072060063</t>
  </si>
  <si>
    <t>4984013348624</t>
  </si>
  <si>
    <t>3010072061921</t>
  </si>
  <si>
    <t>4984013348631</t>
  </si>
  <si>
    <t>RA-MDH-CU-LG</t>
    <phoneticPr fontId="2"/>
  </si>
  <si>
    <t>RACAN-MDH-CU-LG</t>
    <phoneticPr fontId="2"/>
  </si>
  <si>
    <t>3010072061084</t>
  </si>
  <si>
    <t>4984013348648</t>
  </si>
  <si>
    <t>3010072061130</t>
  </si>
  <si>
    <t>4984013348655</t>
  </si>
  <si>
    <t>3010072025736</t>
  </si>
  <si>
    <t>4984013348662</t>
  </si>
  <si>
    <t>RA-CMDH</t>
    <phoneticPr fontId="5"/>
  </si>
  <si>
    <t>RACAN-CMDH</t>
    <phoneticPr fontId="2"/>
  </si>
  <si>
    <t>3010072025921</t>
  </si>
  <si>
    <t>4984013348679</t>
  </si>
  <si>
    <t>FZ-911</t>
    <phoneticPr fontId="2"/>
  </si>
  <si>
    <t>3029091120552</t>
  </si>
  <si>
    <t>4984013348686</t>
  </si>
  <si>
    <t>FZ911-CPDH</t>
    <phoneticPr fontId="2"/>
  </si>
  <si>
    <t>FZ-911-CPDH</t>
    <phoneticPr fontId="2"/>
  </si>
  <si>
    <t>偏光ピンク調光</t>
    <rPh sb="0" eb="2">
      <t>ヘンコウ</t>
    </rPh>
    <rPh sb="5" eb="7">
      <t>チョウコウ</t>
    </rPh>
    <phoneticPr fontId="2"/>
  </si>
  <si>
    <t>3029091118736</t>
  </si>
  <si>
    <t>4984013348693</t>
  </si>
  <si>
    <t>FZ911-CDH</t>
    <phoneticPr fontId="2"/>
  </si>
  <si>
    <t>FZ-911-CDH</t>
    <phoneticPr fontId="2"/>
  </si>
  <si>
    <t>クリア調光</t>
    <rPh sb="3" eb="5">
      <t>チョウコウ</t>
    </rPh>
    <phoneticPr fontId="2"/>
  </si>
  <si>
    <t>FZ-619</t>
    <phoneticPr fontId="2"/>
  </si>
  <si>
    <t>3029061918921</t>
  </si>
  <si>
    <t>4984013350924</t>
  </si>
  <si>
    <t>FZ-619-CDH</t>
    <phoneticPr fontId="2"/>
  </si>
  <si>
    <t>3029061918552</t>
  </si>
  <si>
    <t>4984013348716</t>
  </si>
  <si>
    <t>RACAN-F-XED</t>
    <phoneticPr fontId="2"/>
  </si>
  <si>
    <t>3011172004071</t>
  </si>
  <si>
    <t>4984013350900</t>
  </si>
  <si>
    <t>RA-F-XED-LP</t>
    <phoneticPr fontId="2"/>
  </si>
  <si>
    <t>MBK</t>
    <phoneticPr fontId="2"/>
  </si>
  <si>
    <t>RACAN-F-XED-LP</t>
    <phoneticPr fontId="2"/>
  </si>
  <si>
    <t>XEDヒートレンズ×ウルトラライトパープル×アイスミラー</t>
    <phoneticPr fontId="2"/>
  </si>
  <si>
    <t>3011172005744</t>
  </si>
  <si>
    <t>4984013350917</t>
  </si>
  <si>
    <t>RA-F-XED-LG</t>
    <phoneticPr fontId="2"/>
  </si>
  <si>
    <t>MNV</t>
    <phoneticPr fontId="2"/>
  </si>
  <si>
    <t>RACAN-F-XED-LG</t>
    <phoneticPr fontId="2"/>
  </si>
  <si>
    <t>XEDヒートレンズ×ウルトラライトグレイ×ライトシルバーミラー</t>
    <phoneticPr fontId="2"/>
  </si>
  <si>
    <t>継続</t>
    <rPh sb="0" eb="2">
      <t>ケイゾク</t>
    </rPh>
    <phoneticPr fontId="2"/>
  </si>
  <si>
    <t>HELI-TBR</t>
    <phoneticPr fontId="2"/>
  </si>
  <si>
    <t>3011379511281</t>
  </si>
  <si>
    <t>4984013351266</t>
  </si>
  <si>
    <t>HELI-CPDTBS-N P1</t>
    <phoneticPr fontId="2"/>
  </si>
  <si>
    <t>CABK</t>
    <phoneticPr fontId="2"/>
  </si>
  <si>
    <t>HELI-CPDTBR-N P1</t>
    <phoneticPr fontId="2"/>
  </si>
  <si>
    <t>3011079525741</t>
    <phoneticPr fontId="2"/>
  </si>
  <si>
    <t>4984013350931</t>
  </si>
  <si>
    <t>HELI-MCDTBS-N</t>
    <phoneticPr fontId="2"/>
  </si>
  <si>
    <t>BLBK</t>
    <phoneticPr fontId="2"/>
  </si>
  <si>
    <t>HELI-MCDTBR-N</t>
    <phoneticPr fontId="2"/>
  </si>
  <si>
    <t>3035120029301</t>
  </si>
  <si>
    <t>4984013351273</t>
  </si>
  <si>
    <t>200-MDHS P1</t>
    <phoneticPr fontId="2"/>
  </si>
  <si>
    <t>SMBK</t>
    <phoneticPr fontId="2"/>
  </si>
  <si>
    <t>200-MDHS P1</t>
  </si>
  <si>
    <t>ゴールドミラー×ブライトピンク</t>
    <phoneticPr fontId="2"/>
  </si>
  <si>
    <t>3035120029552</t>
  </si>
  <si>
    <t>4984013351280</t>
  </si>
  <si>
    <t>ピンクミラー×ブライトピンク</t>
    <phoneticPr fontId="2"/>
  </si>
  <si>
    <t>3035120029466</t>
  </si>
  <si>
    <t>4984013351297</t>
  </si>
  <si>
    <t>L/W</t>
    <phoneticPr fontId="2"/>
  </si>
  <si>
    <t>3035120029744</t>
  </si>
  <si>
    <t>4984013351303</t>
  </si>
  <si>
    <t>3035218021301</t>
  </si>
  <si>
    <t>4984013351310</t>
  </si>
  <si>
    <t>180-MDH P2</t>
    <phoneticPr fontId="2"/>
  </si>
  <si>
    <t>180-MDH P2</t>
  </si>
  <si>
    <t>3035218021701</t>
  </si>
  <si>
    <t>4984013351327</t>
  </si>
  <si>
    <t>GLBK</t>
    <phoneticPr fontId="2"/>
  </si>
  <si>
    <t>3035218021552</t>
  </si>
  <si>
    <t>4984013351334</t>
  </si>
  <si>
    <t>3035218021466</t>
  </si>
  <si>
    <t>4984013351341</t>
  </si>
  <si>
    <t>060</t>
    <phoneticPr fontId="2"/>
  </si>
  <si>
    <t>3035206029301</t>
  </si>
  <si>
    <t>4984013351358</t>
  </si>
  <si>
    <t>060-MDHS P2</t>
    <phoneticPr fontId="2"/>
  </si>
  <si>
    <t>3035206029744</t>
  </si>
  <si>
    <t>4984013351365</t>
  </si>
  <si>
    <t>060-MDHS P2</t>
  </si>
  <si>
    <t>3035206029466</t>
  </si>
  <si>
    <t>4984013351372</t>
  </si>
  <si>
    <t>3035206029701</t>
  </si>
  <si>
    <t>4984013351389</t>
  </si>
  <si>
    <t>ジュニアゴーグル</t>
    <phoneticPr fontId="2"/>
  </si>
  <si>
    <t>JUMPIN</t>
    <phoneticPr fontId="2"/>
  </si>
  <si>
    <t>3024312521059</t>
  </si>
  <si>
    <t>4984013351396</t>
  </si>
  <si>
    <t>JUMPIN-MDH P1</t>
    <phoneticPr fontId="2"/>
  </si>
  <si>
    <t>BKBK</t>
    <phoneticPr fontId="2"/>
  </si>
  <si>
    <t>JUMPIN-MDH P1</t>
  </si>
  <si>
    <t>シャドーミラー×クリア</t>
    <phoneticPr fontId="3"/>
  </si>
  <si>
    <t>3024312521837</t>
  </si>
  <si>
    <t>4984013351402</t>
  </si>
  <si>
    <t>SCAMO</t>
    <phoneticPr fontId="2"/>
  </si>
  <si>
    <t>パステルブルーミラー×クリア</t>
    <phoneticPr fontId="2"/>
  </si>
  <si>
    <t>3024312521104</t>
  </si>
  <si>
    <t>4984013351419</t>
  </si>
  <si>
    <t>NAV</t>
    <phoneticPr fontId="2"/>
  </si>
  <si>
    <t>ノーマルシルバーミラー×クリア</t>
    <phoneticPr fontId="2"/>
  </si>
  <si>
    <t>3024512522059</t>
  </si>
  <si>
    <t>4984013351426</t>
  </si>
  <si>
    <t>JUMPIN-DH P1</t>
    <phoneticPr fontId="2"/>
  </si>
  <si>
    <t>JUMPIN-DH P1</t>
  </si>
  <si>
    <t>オレンジ</t>
    <phoneticPr fontId="2"/>
  </si>
  <si>
    <t>3024512522696</t>
  </si>
  <si>
    <t>4984013351433</t>
  </si>
  <si>
    <t>GLW</t>
    <phoneticPr fontId="2"/>
  </si>
  <si>
    <t>3024512522837</t>
  </si>
  <si>
    <t>4984013351440</t>
  </si>
  <si>
    <t>3024512522219</t>
  </si>
  <si>
    <t>4984013351457</t>
  </si>
  <si>
    <t>BKOR</t>
    <phoneticPr fontId="2"/>
  </si>
  <si>
    <t>ピンク</t>
    <phoneticPr fontId="2"/>
  </si>
  <si>
    <t>3024512522055</t>
  </si>
  <si>
    <t>4984013351464</t>
  </si>
  <si>
    <t>MRY</t>
    <phoneticPr fontId="2"/>
  </si>
  <si>
    <t>3024310183169</t>
  </si>
  <si>
    <t>101S-GRY</t>
    <phoneticPr fontId="2"/>
  </si>
  <si>
    <t>BKBL</t>
    <phoneticPr fontId="2"/>
  </si>
  <si>
    <t>グレイ</t>
    <phoneticPr fontId="2"/>
  </si>
  <si>
    <t>3024310183209</t>
  </si>
  <si>
    <t>BLBL</t>
    <phoneticPr fontId="2"/>
  </si>
  <si>
    <t>3024310183189</t>
  </si>
  <si>
    <t>PIPI</t>
    <phoneticPr fontId="2"/>
  </si>
  <si>
    <t>3024310183279</t>
  </si>
  <si>
    <t>W/PI</t>
    <phoneticPr fontId="2"/>
  </si>
  <si>
    <t>ヘルメット</t>
    <phoneticPr fontId="2"/>
  </si>
  <si>
    <t>RACING HELMET</t>
  </si>
  <si>
    <t>3225309554419</t>
  </si>
  <si>
    <t>4984013349850</t>
  </si>
  <si>
    <t>HSR-95FIS RS P1</t>
    <phoneticPr fontId="5"/>
  </si>
  <si>
    <t>BKW</t>
    <phoneticPr fontId="2"/>
  </si>
  <si>
    <t>HSR-95FIS-RS P1 SM</t>
    <phoneticPr fontId="5"/>
  </si>
  <si>
    <t>SM(54～57cm)</t>
  </si>
  <si>
    <t>3225209554041</t>
  </si>
  <si>
    <t>4984013342769</t>
  </si>
  <si>
    <t xml:space="preserve">HSR-95FIS P1
</t>
    <phoneticPr fontId="5"/>
  </si>
  <si>
    <t>BK</t>
    <phoneticPr fontId="2"/>
  </si>
  <si>
    <t>HSR-95FIS P1 SM</t>
    <phoneticPr fontId="5"/>
  </si>
  <si>
    <t>3225209554001</t>
  </si>
  <si>
    <t>4984013342776</t>
  </si>
  <si>
    <t>HSR-95FIS P1</t>
    <phoneticPr fontId="2"/>
  </si>
  <si>
    <t>W</t>
    <phoneticPr fontId="5"/>
  </si>
  <si>
    <t>HSR-95FIS P1 SM</t>
  </si>
  <si>
    <t>3225209054419</t>
  </si>
  <si>
    <t>4984013349867</t>
  </si>
  <si>
    <t xml:space="preserve">HSR-90FIS RS P1
</t>
    <phoneticPr fontId="2"/>
  </si>
  <si>
    <t>HSR-90FIS-RS P1 SM</t>
    <phoneticPr fontId="5"/>
  </si>
  <si>
    <t>3225209055419</t>
  </si>
  <si>
    <t>4984013349874</t>
  </si>
  <si>
    <t>HSR-90FIS-RS P1 L</t>
    <phoneticPr fontId="5"/>
  </si>
  <si>
    <t>L(58～59cm)</t>
  </si>
  <si>
    <t>3225209056419</t>
  </si>
  <si>
    <t>4984013349881</t>
  </si>
  <si>
    <t xml:space="preserve">HSR-90FIS RS P1
</t>
  </si>
  <si>
    <t>HSR-90FIS-RS P1 XL</t>
    <phoneticPr fontId="5"/>
  </si>
  <si>
    <t>XL(60～61cm)</t>
  </si>
  <si>
    <t>3225209054041</t>
  </si>
  <si>
    <t>4984013342813</t>
  </si>
  <si>
    <t xml:space="preserve">HSR-90FIS P1
</t>
    <phoneticPr fontId="5"/>
  </si>
  <si>
    <t>HSR-90FIS P1 SM</t>
    <phoneticPr fontId="5"/>
  </si>
  <si>
    <t>3225209055041</t>
  </si>
  <si>
    <t>4984013342820</t>
  </si>
  <si>
    <t xml:space="preserve">HSR-90FIS P1
</t>
  </si>
  <si>
    <t>HSR-90FIS P1 L</t>
    <phoneticPr fontId="5"/>
  </si>
  <si>
    <t>3225209056041</t>
  </si>
  <si>
    <t>4984013342837</t>
  </si>
  <si>
    <t>HSR-90FIS P1 XL</t>
    <phoneticPr fontId="5"/>
  </si>
  <si>
    <t>3225209054001</t>
  </si>
  <si>
    <t>4984013342844</t>
  </si>
  <si>
    <t>W</t>
    <phoneticPr fontId="2"/>
  </si>
  <si>
    <t>HSR-90FIS P1 SM</t>
    <phoneticPr fontId="2"/>
  </si>
  <si>
    <t>3225209055001</t>
  </si>
  <si>
    <t>4984013342851</t>
  </si>
  <si>
    <t>HSR-90FIS P1 L</t>
  </si>
  <si>
    <t>3225209056001</t>
  </si>
  <si>
    <t>4984013342868</t>
  </si>
  <si>
    <t>HSR-90FIS P1 XL</t>
  </si>
  <si>
    <t>FREE RIDE HELMET</t>
    <phoneticPr fontId="2"/>
  </si>
  <si>
    <t>3225225154366</t>
  </si>
  <si>
    <t>4984013350139</t>
  </si>
  <si>
    <t>HSF-251 P2</t>
    <phoneticPr fontId="2"/>
  </si>
  <si>
    <t>HSF-251 P2 M</t>
    <phoneticPr fontId="2"/>
  </si>
  <si>
    <t>M(56～58cm)</t>
    <phoneticPr fontId="2"/>
  </si>
  <si>
    <t>3225225155071</t>
  </si>
  <si>
    <t>4984013350146</t>
  </si>
  <si>
    <t>HSF-251 P2 L</t>
    <phoneticPr fontId="2"/>
  </si>
  <si>
    <t>L(59～62cm)</t>
    <phoneticPr fontId="2"/>
  </si>
  <si>
    <t>3225225154241</t>
  </si>
  <si>
    <t>4984013350153</t>
  </si>
  <si>
    <t>OW</t>
    <phoneticPr fontId="2"/>
  </si>
  <si>
    <t>3225225155241</t>
  </si>
  <si>
    <t>4984013350160</t>
  </si>
  <si>
    <t>FREE RIDE HELMET</t>
  </si>
  <si>
    <t>3225524154071</t>
  </si>
  <si>
    <t>4984013350054</t>
  </si>
  <si>
    <t xml:space="preserve">HSF-241 MIPS
</t>
    <phoneticPr fontId="2"/>
  </si>
  <si>
    <t xml:space="preserve">HSF-241 MIPS M
</t>
    <phoneticPr fontId="2"/>
  </si>
  <si>
    <t>M(53～57cm)</t>
  </si>
  <si>
    <t>3225524155071</t>
  </si>
  <si>
    <t>4984013350061</t>
  </si>
  <si>
    <t xml:space="preserve">HSF-241 MIPS L
</t>
    <phoneticPr fontId="2"/>
  </si>
  <si>
    <t>L(58～61cm)</t>
  </si>
  <si>
    <t>3225524154241</t>
  </si>
  <si>
    <t>4984013350030</t>
  </si>
  <si>
    <t>3225524155241</t>
  </si>
  <si>
    <t>4984013350047</t>
  </si>
  <si>
    <t>3225524154120</t>
  </si>
  <si>
    <t>4984013350016</t>
  </si>
  <si>
    <t>IVO</t>
    <phoneticPr fontId="2"/>
  </si>
  <si>
    <t>3225524155120</t>
  </si>
  <si>
    <t>4984013350023</t>
  </si>
  <si>
    <t>3225224154801</t>
  </si>
  <si>
    <t>4984013349898</t>
  </si>
  <si>
    <t xml:space="preserve">HSF-241 P2
</t>
    <phoneticPr fontId="5"/>
  </si>
  <si>
    <t>GRBK</t>
    <phoneticPr fontId="2"/>
  </si>
  <si>
    <t>HSF-241 P2 M</t>
    <phoneticPr fontId="5"/>
  </si>
  <si>
    <t>3225224155801</t>
  </si>
  <si>
    <t>4984013349904</t>
  </si>
  <si>
    <t xml:space="preserve">HSF-241 P2
</t>
    <phoneticPr fontId="2"/>
  </si>
  <si>
    <t>HSF-241 P2 L</t>
    <phoneticPr fontId="5"/>
  </si>
  <si>
    <t>3225224154071</t>
  </si>
  <si>
    <t>4984013349911</t>
  </si>
  <si>
    <t>HSF-241 P2 M</t>
  </si>
  <si>
    <t>3225224155071</t>
  </si>
  <si>
    <t>4984013349928</t>
  </si>
  <si>
    <t>HSF-241 P2 L</t>
  </si>
  <si>
    <t>3225224154241</t>
  </si>
  <si>
    <t>4984013349935</t>
  </si>
  <si>
    <t>3225224155241</t>
  </si>
  <si>
    <t>4984013349942</t>
  </si>
  <si>
    <t>3225224154274</t>
  </si>
  <si>
    <t>4984013349959</t>
  </si>
  <si>
    <t>SBLU</t>
    <phoneticPr fontId="2"/>
  </si>
  <si>
    <t>3225224155274</t>
  </si>
  <si>
    <t>4984013349966</t>
  </si>
  <si>
    <t>3225224154120</t>
  </si>
  <si>
    <t>4984013349973</t>
  </si>
  <si>
    <t>3225224155120</t>
  </si>
  <si>
    <t>4984013349980</t>
  </si>
  <si>
    <t>3225224154975</t>
  </si>
  <si>
    <t>4984013349997</t>
  </si>
  <si>
    <t>DAZ</t>
    <phoneticPr fontId="2"/>
  </si>
  <si>
    <t>3225224155975</t>
  </si>
  <si>
    <t>4984013350009</t>
  </si>
  <si>
    <t>3225223154726</t>
  </si>
  <si>
    <t>4984013350078</t>
  </si>
  <si>
    <t xml:space="preserve">HSF-231 P2
</t>
    <phoneticPr fontId="5"/>
  </si>
  <si>
    <t>MBKP</t>
    <phoneticPr fontId="2"/>
  </si>
  <si>
    <t>HSF-231 P2 M</t>
    <phoneticPr fontId="5"/>
  </si>
  <si>
    <t>M(53～58cm)</t>
  </si>
  <si>
    <t>3225223155726</t>
  </si>
  <si>
    <t>4984013350085</t>
  </si>
  <si>
    <t>HSF-231 P2 L</t>
    <phoneticPr fontId="5"/>
  </si>
  <si>
    <t>L(58～62cm)</t>
  </si>
  <si>
    <t>3225223154604</t>
  </si>
  <si>
    <t>4984013350115</t>
  </si>
  <si>
    <t xml:space="preserve">HSF-231 P2
</t>
    <phoneticPr fontId="2"/>
  </si>
  <si>
    <t>DNAV</t>
    <phoneticPr fontId="2"/>
  </si>
  <si>
    <t>HSF-231 P2 M</t>
    <phoneticPr fontId="2"/>
  </si>
  <si>
    <t>3225223155604</t>
  </si>
  <si>
    <t>4984013350122</t>
  </si>
  <si>
    <t>HSF-231 P2 L</t>
    <phoneticPr fontId="2"/>
  </si>
  <si>
    <t>3225223154608</t>
  </si>
  <si>
    <t>4984013350092</t>
  </si>
  <si>
    <t>W/GRY</t>
    <phoneticPr fontId="2"/>
  </si>
  <si>
    <t>3225223155608</t>
  </si>
  <si>
    <t>4984013350108</t>
  </si>
  <si>
    <t>3225119054721</t>
  </si>
  <si>
    <t>4984013343032</t>
  </si>
  <si>
    <t>HSF-190 P1</t>
    <phoneticPr fontId="5"/>
  </si>
  <si>
    <t>MGRY</t>
    <phoneticPr fontId="2"/>
  </si>
  <si>
    <t>HSF-190-P1 M</t>
    <phoneticPr fontId="5"/>
  </si>
  <si>
    <t>M(54～58cm)</t>
  </si>
  <si>
    <t>3225119055721</t>
  </si>
  <si>
    <t>4984013343049</t>
  </si>
  <si>
    <t>HSF-190 P1</t>
  </si>
  <si>
    <t>HSF-190-P1 L</t>
    <phoneticPr fontId="5"/>
  </si>
  <si>
    <t>L(59～62cm)</t>
  </si>
  <si>
    <t>VISOR HELMET</t>
    <phoneticPr fontId="2"/>
  </si>
  <si>
    <t>3225008254071</t>
  </si>
  <si>
    <t>4984013350191</t>
  </si>
  <si>
    <t>H-82 VISOR</t>
    <phoneticPr fontId="2"/>
  </si>
  <si>
    <t>H-82 VISOR M</t>
    <phoneticPr fontId="2"/>
  </si>
  <si>
    <t>M(54～58cm)</t>
    <phoneticPr fontId="2"/>
  </si>
  <si>
    <t>3225008255071</t>
  </si>
  <si>
    <t>4984013350207</t>
  </si>
  <si>
    <t>H-82 VISOR L</t>
    <phoneticPr fontId="2"/>
  </si>
  <si>
    <t>L(58～62cm)</t>
    <phoneticPr fontId="2"/>
  </si>
  <si>
    <t>JUNIOR VISOR HELMET</t>
    <phoneticPr fontId="2"/>
  </si>
  <si>
    <t>3225008353071</t>
  </si>
  <si>
    <t>4984013350177</t>
  </si>
  <si>
    <t>H-83 VISOR</t>
    <phoneticPr fontId="2"/>
  </si>
  <si>
    <t>ONE(51～55cm)</t>
    <phoneticPr fontId="2"/>
  </si>
  <si>
    <t>3225008353556</t>
  </si>
  <si>
    <t>4984013350184</t>
  </si>
  <si>
    <t>LBLU</t>
    <phoneticPr fontId="2"/>
  </si>
  <si>
    <t>JUNIOR HELMET</t>
  </si>
  <si>
    <t>3225004351041</t>
  </si>
  <si>
    <t>4984013350276</t>
  </si>
  <si>
    <t>H-43</t>
    <phoneticPr fontId="5"/>
  </si>
  <si>
    <t>ONE(54～58cm)</t>
  </si>
  <si>
    <t>3225004351006</t>
  </si>
  <si>
    <t>4984013350283</t>
  </si>
  <si>
    <t>H-43</t>
    <phoneticPr fontId="2"/>
  </si>
  <si>
    <t>PUR</t>
    <phoneticPr fontId="2"/>
  </si>
  <si>
    <t>3225004351001</t>
  </si>
  <si>
    <t>4984013350290</t>
  </si>
  <si>
    <t>RENTAL HELMET</t>
    <phoneticPr fontId="2"/>
  </si>
  <si>
    <t>3225245153001</t>
  </si>
  <si>
    <t>4984013350214</t>
  </si>
  <si>
    <t>H-451R P2</t>
    <phoneticPr fontId="5"/>
  </si>
  <si>
    <t>H-451R P2 S</t>
    <phoneticPr fontId="5"/>
  </si>
  <si>
    <t>S(48～54cm)</t>
  </si>
  <si>
    <t>3225245154001</t>
  </si>
  <si>
    <t>4984013350221</t>
  </si>
  <si>
    <t>H-451R P2</t>
    <phoneticPr fontId="2"/>
  </si>
  <si>
    <t>H-451R P2 M</t>
    <phoneticPr fontId="5"/>
  </si>
  <si>
    <t>M(52～58cm)</t>
  </si>
  <si>
    <t>3225245155001</t>
  </si>
  <si>
    <t>4984013350238</t>
  </si>
  <si>
    <t>H-451R P2 L</t>
    <phoneticPr fontId="5"/>
  </si>
  <si>
    <t>L(58～64cm)</t>
  </si>
  <si>
    <t>3225245153060</t>
  </si>
  <si>
    <t>4984013350245</t>
  </si>
  <si>
    <t>GMR</t>
    <phoneticPr fontId="2"/>
  </si>
  <si>
    <t>H-451R P2 S</t>
    <phoneticPr fontId="2"/>
  </si>
  <si>
    <t>3225245154060</t>
  </si>
  <si>
    <t>4984013350252</t>
  </si>
  <si>
    <t>H-451R P2 M</t>
    <phoneticPr fontId="2"/>
  </si>
  <si>
    <t>3225245155060</t>
  </si>
  <si>
    <t>4984013350269</t>
  </si>
  <si>
    <t>H-451R P2 L</t>
    <phoneticPr fontId="2"/>
  </si>
  <si>
    <t>3225246153041</t>
  </si>
  <si>
    <t>4984013350306</t>
  </si>
  <si>
    <t>H-461R P2</t>
    <phoneticPr fontId="5"/>
  </si>
  <si>
    <t>BK</t>
  </si>
  <si>
    <t>H-461R P2 S</t>
    <phoneticPr fontId="5"/>
  </si>
  <si>
    <t>S(48～54cm)</t>
    <phoneticPr fontId="2"/>
  </si>
  <si>
    <t>3225246153004</t>
  </si>
  <si>
    <t>4984013350313</t>
  </si>
  <si>
    <t>H-461R P2</t>
    <phoneticPr fontId="2"/>
  </si>
  <si>
    <t>BL</t>
    <phoneticPr fontId="5"/>
  </si>
  <si>
    <t>H-461R P2 S</t>
    <phoneticPr fontId="2"/>
  </si>
  <si>
    <t>3225246153003</t>
  </si>
  <si>
    <t>4984013350320</t>
  </si>
  <si>
    <t>PIN</t>
    <phoneticPr fontId="5"/>
  </si>
  <si>
    <t>3225246153005</t>
  </si>
  <si>
    <t>4984013350337</t>
  </si>
  <si>
    <t>Y</t>
    <phoneticPr fontId="5"/>
  </si>
  <si>
    <t>3225246154041</t>
  </si>
  <si>
    <t>4984013350344</t>
  </si>
  <si>
    <t>H-461R P2 M</t>
    <phoneticPr fontId="5"/>
  </si>
  <si>
    <t>M(52～57cm)</t>
  </si>
  <si>
    <t>スペアレンズ</t>
    <phoneticPr fontId="2"/>
  </si>
  <si>
    <t>3325794265976</t>
  </si>
  <si>
    <t>4984013343667</t>
  </si>
  <si>
    <t>LOB-4265</t>
    <phoneticPr fontId="2"/>
  </si>
  <si>
    <t>CUL</t>
    <phoneticPr fontId="2"/>
  </si>
  <si>
    <t>3325794570646</t>
  </si>
  <si>
    <t>4984013343674</t>
  </si>
  <si>
    <t>LOB-4570</t>
    <phoneticPr fontId="2"/>
  </si>
  <si>
    <t>LSIL</t>
    <phoneticPr fontId="2"/>
  </si>
  <si>
    <t>3325795457051</t>
  </si>
  <si>
    <t>4984013351471</t>
  </si>
  <si>
    <t>LOB-5457</t>
    <phoneticPr fontId="2"/>
  </si>
  <si>
    <t>SHD</t>
    <phoneticPr fontId="2"/>
  </si>
  <si>
    <t>LOB-0851</t>
    <phoneticPr fontId="2"/>
  </si>
  <si>
    <t>3325795477014</t>
  </si>
  <si>
    <t>4984013351488</t>
  </si>
  <si>
    <t>LOB-5477</t>
    <phoneticPr fontId="2"/>
  </si>
  <si>
    <t>FBL</t>
    <phoneticPr fontId="2"/>
  </si>
  <si>
    <t>LOB-0857</t>
    <phoneticPr fontId="2"/>
  </si>
  <si>
    <t>3325790199031</t>
  </si>
  <si>
    <t>4984013346279</t>
  </si>
  <si>
    <t>LOB-0199</t>
    <phoneticPr fontId="2"/>
  </si>
  <si>
    <t>CLA</t>
    <phoneticPr fontId="2"/>
  </si>
  <si>
    <t>クリア</t>
    <phoneticPr fontId="2"/>
  </si>
  <si>
    <t>LOC-4265</t>
    <phoneticPr fontId="2"/>
  </si>
  <si>
    <t>LOC-4570</t>
    <phoneticPr fontId="2"/>
  </si>
  <si>
    <t>3325755190975</t>
  </si>
  <si>
    <t>LRL-5190</t>
    <phoneticPr fontId="2"/>
  </si>
  <si>
    <t>RDLSM</t>
    <phoneticPr fontId="2"/>
  </si>
  <si>
    <t>MITレッドミラー×ライトスモーク調光</t>
    <rPh sb="17" eb="19">
      <t>チョウコウ</t>
    </rPh>
    <phoneticPr fontId="3"/>
  </si>
  <si>
    <t>3325755191976</t>
  </si>
  <si>
    <t>LRL-5191</t>
    <phoneticPr fontId="2"/>
  </si>
  <si>
    <t>BLLSM</t>
    <phoneticPr fontId="2"/>
  </si>
  <si>
    <t>MITブルーミラー×ライトスモーク調光</t>
    <rPh sb="17" eb="19">
      <t>チョウコウ</t>
    </rPh>
    <phoneticPr fontId="3"/>
  </si>
  <si>
    <t>3325755194118</t>
  </si>
  <si>
    <t>LRL-5194</t>
    <phoneticPr fontId="2"/>
  </si>
  <si>
    <t>GDLSM</t>
    <phoneticPr fontId="2"/>
  </si>
  <si>
    <t>MITゴールドミラー×ライトスモーク調光</t>
    <rPh sb="18" eb="20">
      <t>チョウコウ</t>
    </rPh>
    <phoneticPr fontId="3"/>
  </si>
  <si>
    <t>3325754265976</t>
  </si>
  <si>
    <t>LRL-4265</t>
    <phoneticPr fontId="2"/>
  </si>
  <si>
    <t>アイスミラー×ウルトラライトパープル調光</t>
    <rPh sb="18" eb="20">
      <t>チョウコウ</t>
    </rPh>
    <phoneticPr fontId="3"/>
  </si>
  <si>
    <t>3325754570646</t>
  </si>
  <si>
    <t>4984013163296</t>
  </si>
  <si>
    <t>LRL-4570</t>
    <phoneticPr fontId="2"/>
  </si>
  <si>
    <t>ライトシルバーミラー×ウルトラライトグレー調光</t>
    <rPh sb="21" eb="23">
      <t>チョウコウ</t>
    </rPh>
    <phoneticPr fontId="3"/>
  </si>
  <si>
    <t>3325754354946</t>
  </si>
  <si>
    <t>4984013163302</t>
  </si>
  <si>
    <t>LRL-4354</t>
    <phoneticPr fontId="2"/>
  </si>
  <si>
    <t>PUPBR</t>
    <phoneticPr fontId="2"/>
  </si>
  <si>
    <t>3325750199031</t>
  </si>
  <si>
    <t>4984013156014</t>
  </si>
  <si>
    <t>LRL-0199</t>
    <phoneticPr fontId="2"/>
  </si>
  <si>
    <t>クリア</t>
  </si>
  <si>
    <t>3325774265976</t>
  </si>
  <si>
    <t>4984013159022</t>
  </si>
  <si>
    <t>LRA-4265</t>
    <phoneticPr fontId="2"/>
  </si>
  <si>
    <t>3325774570646</t>
  </si>
  <si>
    <t>4984013160806</t>
  </si>
  <si>
    <t>LRA-4570</t>
    <phoneticPr fontId="2"/>
  </si>
  <si>
    <t>3325775457051</t>
  </si>
  <si>
    <t>4984013351495</t>
  </si>
  <si>
    <t>LRA-5457</t>
    <phoneticPr fontId="2"/>
  </si>
  <si>
    <t>LRA-5657</t>
    <phoneticPr fontId="2"/>
  </si>
  <si>
    <t>3325775477014</t>
  </si>
  <si>
    <t>4984013351501</t>
  </si>
  <si>
    <t>LRA-5477</t>
    <phoneticPr fontId="2"/>
  </si>
  <si>
    <t>3325835299003</t>
  </si>
  <si>
    <t>4984013346286</t>
  </si>
  <si>
    <t>L911-5299</t>
    <phoneticPr fontId="2"/>
  </si>
  <si>
    <t>PIN</t>
    <phoneticPr fontId="2"/>
  </si>
  <si>
    <t>3325835472000</t>
  </si>
  <si>
    <t>4984013346293</t>
  </si>
  <si>
    <t>L911-5472</t>
    <phoneticPr fontId="2"/>
  </si>
  <si>
    <t>NSIL</t>
    <phoneticPr fontId="2"/>
  </si>
  <si>
    <t>3325825299003</t>
  </si>
  <si>
    <t>4984013346309</t>
  </si>
  <si>
    <t>L619-5299</t>
    <phoneticPr fontId="2"/>
  </si>
  <si>
    <t>3325825499031</t>
    <phoneticPr fontId="2"/>
  </si>
  <si>
    <t>4984013351532</t>
  </si>
  <si>
    <t>L619-5499</t>
    <phoneticPr fontId="2"/>
  </si>
  <si>
    <t>L619-5499　</t>
    <phoneticPr fontId="2"/>
  </si>
  <si>
    <t>RACAN-F-EXD</t>
    <phoneticPr fontId="2"/>
  </si>
  <si>
    <t>LRA-F-XED</t>
    <phoneticPr fontId="5"/>
  </si>
  <si>
    <t>XEDUL</t>
    <phoneticPr fontId="5"/>
  </si>
  <si>
    <t>LRA-F-XED　※修理対応になります。</t>
    <phoneticPr fontId="5"/>
  </si>
  <si>
    <t>アイスミラー×XEDウルトラライトパープル　　※修理対応</t>
    <rPh sb="24" eb="26">
      <t>シュウリ</t>
    </rPh>
    <rPh sb="26" eb="28">
      <t>タイオウ</t>
    </rPh>
    <phoneticPr fontId="3"/>
  </si>
  <si>
    <t>XEDLG</t>
    <phoneticPr fontId="5"/>
  </si>
  <si>
    <t>ライトシルバーミラー×XEDウルトラライトグレー　※修理対応</t>
    <rPh sb="26" eb="30">
      <t>シュウリタイオウ</t>
    </rPh>
    <phoneticPr fontId="2"/>
  </si>
  <si>
    <t>HELI-TBS</t>
    <phoneticPr fontId="2"/>
  </si>
  <si>
    <t>3325079505299</t>
  </si>
  <si>
    <t>4984013343759</t>
  </si>
  <si>
    <t>LHELI-5299</t>
    <phoneticPr fontId="2"/>
  </si>
  <si>
    <t>LHELI-5299</t>
  </si>
  <si>
    <t>3325079505146</t>
    <phoneticPr fontId="2"/>
  </si>
  <si>
    <t>4984013351549</t>
  </si>
  <si>
    <t>LHELI-5416</t>
    <phoneticPr fontId="2"/>
  </si>
  <si>
    <t>3325079501553</t>
  </si>
  <si>
    <t>4984013806766</t>
  </si>
  <si>
    <t>LHELI-3107</t>
    <phoneticPr fontId="2"/>
  </si>
  <si>
    <t>PI/SH</t>
    <phoneticPr fontId="2"/>
  </si>
  <si>
    <t>LHELI-MPDH(LHELI-3107)</t>
    <phoneticPr fontId="2"/>
  </si>
  <si>
    <t>偏光ピンク×シャドーミラー</t>
    <rPh sb="0" eb="2">
      <t>ヘンコウ</t>
    </rPh>
    <phoneticPr fontId="2"/>
  </si>
  <si>
    <t>3325012511008</t>
  </si>
  <si>
    <t>4984013806827</t>
  </si>
  <si>
    <t>L-JUMPIN-DH</t>
    <phoneticPr fontId="2"/>
  </si>
  <si>
    <t>OR</t>
    <phoneticPr fontId="2"/>
  </si>
  <si>
    <t>3325012511003</t>
  </si>
  <si>
    <t>4984013806810</t>
  </si>
  <si>
    <t>L-JUMPIN-DH</t>
  </si>
  <si>
    <t>アクセサリー</t>
    <phoneticPr fontId="2"/>
  </si>
  <si>
    <t>A-23</t>
    <phoneticPr fontId="2"/>
  </si>
  <si>
    <t>3200102302041</t>
  </si>
  <si>
    <t>4984013351518</t>
  </si>
  <si>
    <t>A-23 PI</t>
    <phoneticPr fontId="2"/>
  </si>
  <si>
    <t>ゴーグルハードケース</t>
    <phoneticPr fontId="2"/>
  </si>
  <si>
    <t>ゴーグルハードケース</t>
  </si>
  <si>
    <t>A-131 P1</t>
    <phoneticPr fontId="2"/>
  </si>
  <si>
    <t>3200013110000</t>
  </si>
  <si>
    <t>4984013343766</t>
  </si>
  <si>
    <t>ゴーグルセミハードケース</t>
    <phoneticPr fontId="2"/>
  </si>
  <si>
    <t>ゴーグルセミハードケース</t>
  </si>
  <si>
    <t>A-135</t>
    <phoneticPr fontId="2"/>
  </si>
  <si>
    <t>3200013500041</t>
  </si>
  <si>
    <t>4984013161353</t>
  </si>
  <si>
    <t>ソフトゴーグルケース</t>
    <phoneticPr fontId="2"/>
  </si>
  <si>
    <t>ソフトゴーグルケース</t>
  </si>
  <si>
    <t>A-134</t>
    <phoneticPr fontId="2"/>
  </si>
  <si>
    <t>3200013400000</t>
  </si>
  <si>
    <t>4984013153808</t>
  </si>
  <si>
    <t>RIDGELINE用スペアレンズケース</t>
    <rPh sb="9" eb="10">
      <t>ヨウ</t>
    </rPh>
    <phoneticPr fontId="2"/>
  </si>
  <si>
    <t>A-53</t>
    <phoneticPr fontId="2"/>
  </si>
  <si>
    <t>3200005300011</t>
  </si>
  <si>
    <t>4984013160813</t>
  </si>
  <si>
    <t>クリーナークロス</t>
    <phoneticPr fontId="2"/>
  </si>
  <si>
    <t>サイズ：300mm×300mm</t>
    <phoneticPr fontId="2"/>
  </si>
  <si>
    <t>A-57</t>
    <phoneticPr fontId="2"/>
  </si>
  <si>
    <t>3200005700000</t>
  </si>
  <si>
    <t>4984013351525</t>
  </si>
  <si>
    <t>風呂敷クロス</t>
    <rPh sb="0" eb="3">
      <t>フロシキ</t>
    </rPh>
    <phoneticPr fontId="2"/>
  </si>
  <si>
    <t>サイズ：450mm×450mm</t>
    <phoneticPr fontId="2"/>
  </si>
  <si>
    <t>A-45</t>
    <phoneticPr fontId="2"/>
  </si>
  <si>
    <t>3200004500000</t>
  </si>
  <si>
    <t>4984013222535</t>
  </si>
  <si>
    <t>デミストセット</t>
    <phoneticPr fontId="2"/>
  </si>
  <si>
    <t>デミストセット30個セット（1本\600）</t>
  </si>
  <si>
    <t>BH-4</t>
    <phoneticPr fontId="2"/>
  </si>
  <si>
    <t>3330999104041</t>
  </si>
  <si>
    <t>4984013124013</t>
  </si>
  <si>
    <t>ベルトクリップ</t>
    <phoneticPr fontId="2"/>
  </si>
  <si>
    <t>対応フレーム：OB/OC/RL/RV/RA/911/619/HELI/RA-XED</t>
    <rPh sb="0" eb="2">
      <t>タイオウ</t>
    </rPh>
    <phoneticPr fontId="2"/>
  </si>
  <si>
    <t>BH-12</t>
    <phoneticPr fontId="2"/>
  </si>
  <si>
    <t>3330999112041</t>
  </si>
  <si>
    <t>4984013124051</t>
  </si>
  <si>
    <t>ベルトクリップ（ＰＨ用）</t>
    <rPh sb="10" eb="11">
      <t>ヨウ</t>
    </rPh>
    <phoneticPr fontId="2"/>
  </si>
  <si>
    <t>対応フレーム:200/180/060/JUMPIN</t>
    <rPh sb="0" eb="2">
      <t>タイオウ</t>
    </rPh>
    <phoneticPr fontId="2"/>
  </si>
  <si>
    <t>HA-23</t>
    <phoneticPr fontId="2"/>
  </si>
  <si>
    <t>3245002300000</t>
  </si>
  <si>
    <t>4984013150111</t>
  </si>
  <si>
    <t>チンガード</t>
    <phoneticPr fontId="2"/>
  </si>
  <si>
    <t>対応ヘルメット：HSR95FIF/HSR90FIF</t>
    <rPh sb="0" eb="2">
      <t>タイオウ</t>
    </rPh>
    <phoneticPr fontId="2"/>
  </si>
  <si>
    <t>HA-33</t>
    <phoneticPr fontId="2"/>
  </si>
  <si>
    <t>3245003300041</t>
  </si>
  <si>
    <t>4984013133893</t>
  </si>
  <si>
    <t>メッシュインナーキャップ</t>
    <phoneticPr fontId="2"/>
  </si>
  <si>
    <t>サイズ：フリー</t>
    <phoneticPr fontId="2"/>
  </si>
  <si>
    <t>HA-35</t>
    <phoneticPr fontId="2"/>
  </si>
  <si>
    <t>3245003500041</t>
  </si>
  <si>
    <t>4984013153792</t>
  </si>
  <si>
    <t>バラクラバ</t>
    <phoneticPr fontId="2"/>
  </si>
  <si>
    <t>HA-31</t>
    <phoneticPr fontId="2"/>
  </si>
  <si>
    <t>3245003100011</t>
  </si>
  <si>
    <t>4984013343742</t>
    <phoneticPr fontId="5"/>
  </si>
  <si>
    <t>GRY</t>
    <phoneticPr fontId="2"/>
  </si>
  <si>
    <t>ソフトヘルメットケース</t>
    <phoneticPr fontId="2"/>
  </si>
  <si>
    <t>SWANS ステッカー</t>
    <phoneticPr fontId="2"/>
  </si>
  <si>
    <t>6538000040041</t>
  </si>
  <si>
    <t>SWANSダイカットロゴステッカー M</t>
    <phoneticPr fontId="2"/>
  </si>
  <si>
    <t>サイズ：30mm×160mm</t>
    <phoneticPr fontId="2"/>
  </si>
  <si>
    <t>6538000040001</t>
  </si>
  <si>
    <t>6538000040020</t>
  </si>
  <si>
    <t>GOL</t>
    <phoneticPr fontId="2"/>
  </si>
  <si>
    <t>＊カタログに品番表記がされていない場合は、品名をご参照ください</t>
  </si>
  <si>
    <t>＊カタログに品番表記がされていない場合は、品名をご参照ください</t>
    <rPh sb="6" eb="8">
      <t>ヒンバン</t>
    </rPh>
    <rPh sb="8" eb="10">
      <t>ヒョウキ</t>
    </rPh>
    <rPh sb="17" eb="19">
      <t>バアイ</t>
    </rPh>
    <rPh sb="21" eb="23">
      <t>ヒンメイ</t>
    </rPh>
    <rPh sb="25" eb="27">
      <t>サンショウ</t>
    </rPh>
    <phoneticPr fontId="2"/>
  </si>
  <si>
    <t>販売店様名：</t>
    <phoneticPr fontId="2"/>
  </si>
  <si>
    <t>ご住所：　　　　〒</t>
  </si>
  <si>
    <t>（代理店名）</t>
  </si>
  <si>
    <t>＊必ずご記入ください</t>
    <rPh sb="1" eb="2">
      <t>カナラ</t>
    </rPh>
    <rPh sb="4" eb="6">
      <t>キニュウ</t>
    </rPh>
    <phoneticPr fontId="2"/>
  </si>
  <si>
    <t>合計点数</t>
    <rPh sb="0" eb="4">
      <t>ゴウケイテンスウ</t>
    </rPh>
    <phoneticPr fontId="2"/>
  </si>
  <si>
    <t>合計金額（税別）</t>
    <rPh sb="0" eb="4">
      <t>ゴウケイキンガク</t>
    </rPh>
    <rPh sb="5" eb="7">
      <t>ゼイベツ</t>
    </rPh>
    <phoneticPr fontId="2"/>
  </si>
  <si>
    <t>発注者様：</t>
    <phoneticPr fontId="2"/>
  </si>
  <si>
    <t xml:space="preserve">（東京）東京都文京区後楽1-4-14 後楽森ビル8階　TEL：03-3868-5505   </t>
    <rPh sb="1" eb="3">
      <t>トウキョウ</t>
    </rPh>
    <phoneticPr fontId="2"/>
  </si>
  <si>
    <t>TEL:</t>
    <phoneticPr fontId="2"/>
  </si>
  <si>
    <t>ご発注日　：</t>
  </si>
  <si>
    <t>2025/00/00</t>
    <phoneticPr fontId="2"/>
  </si>
  <si>
    <t xml:space="preserve">（大阪）大阪府東大阪市長堂3-25-8　　　　   　　　　 TEL：06-6783-1103   </t>
    <rPh sb="1" eb="3">
      <t>オオサカ</t>
    </rPh>
    <phoneticPr fontId="2"/>
  </si>
  <si>
    <t>FAX:</t>
    <phoneticPr fontId="2"/>
  </si>
  <si>
    <t>納品ご希望日：</t>
    <rPh sb="0" eb="2">
      <t>ノウヒン</t>
    </rPh>
    <rPh sb="3" eb="6">
      <t>キボウビ</t>
    </rPh>
    <phoneticPr fontId="2"/>
  </si>
  <si>
    <t>お問い合わせメール：　sptky-1001@yamamoto-kogaku.co.jp</t>
    <rPh sb="1" eb="2">
      <t>ト</t>
    </rPh>
    <rPh sb="3" eb="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</si>
</sst>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);[Red]\(0\)"/>
    <numFmt numFmtId="177" formatCode="0_ "/>
    <numFmt numFmtId="178" formatCode="#,##0_);[Red]\(#,##0\)"/>
    <numFmt numFmtId="179" formatCode="[$-F800]dddd\,\ mmmm\ dd\,\ yyyy"/>
    <numFmt numFmtId="180" formatCode="0_ ;[Red]\-0\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</cellStyleXfs>
  <cellXfs count="467">
    <xf numFmtId="0" fontId="0" fillId="0" borderId="0" xfId="0">
      <alignment vertical="center"/>
    </xf>
    <xf numFmtId="178" fontId="6" fillId="0" borderId="20" xfId="3" applyNumberFormat="1" applyFont="1" applyBorder="1" applyAlignment="1">
      <alignment horizontal="center" vertical="center" shrinkToFit="1"/>
    </xf>
    <xf numFmtId="176" fontId="6" fillId="0" borderId="11" xfId="3" applyNumberFormat="1" applyFont="1" applyBorder="1" applyAlignment="1">
      <alignment horizontal="center" vertical="center" shrinkToFit="1"/>
    </xf>
    <xf numFmtId="176" fontId="6" fillId="0" borderId="14" xfId="3" applyNumberFormat="1" applyFont="1" applyBorder="1" applyAlignment="1">
      <alignment horizontal="center" vertical="center" shrinkToFit="1"/>
    </xf>
    <xf numFmtId="176" fontId="6" fillId="0" borderId="8" xfId="3" applyNumberFormat="1" applyFont="1" applyBorder="1" applyAlignment="1">
      <alignment horizontal="left" vertical="center" shrinkToFit="1"/>
    </xf>
    <xf numFmtId="178" fontId="6" fillId="0" borderId="58" xfId="3" applyNumberFormat="1" applyFont="1" applyBorder="1" applyAlignment="1">
      <alignment horizontal="center" vertical="center" shrinkToFit="1"/>
    </xf>
    <xf numFmtId="178" fontId="6" fillId="0" borderId="21" xfId="3" applyNumberFormat="1" applyFont="1" applyBorder="1" applyAlignment="1">
      <alignment horizontal="center" vertical="center" shrinkToFit="1"/>
    </xf>
    <xf numFmtId="176" fontId="6" fillId="0" borderId="21" xfId="3" applyNumberFormat="1" applyFont="1" applyBorder="1" applyAlignment="1">
      <alignment horizontal="center" vertical="center" shrinkToFit="1"/>
    </xf>
    <xf numFmtId="176" fontId="6" fillId="0" borderId="3" xfId="3" applyNumberFormat="1" applyFont="1" applyBorder="1" applyAlignment="1">
      <alignment horizontal="center" vertical="center" shrinkToFit="1"/>
    </xf>
    <xf numFmtId="178" fontId="6" fillId="0" borderId="12" xfId="3" applyNumberFormat="1" applyFont="1" applyBorder="1" applyAlignment="1">
      <alignment horizontal="center" vertical="center" shrinkToFit="1"/>
    </xf>
    <xf numFmtId="176" fontId="6" fillId="0" borderId="56" xfId="3" applyNumberFormat="1" applyFont="1" applyBorder="1" applyAlignment="1">
      <alignment horizontal="center" vertical="center" shrinkToFit="1"/>
    </xf>
    <xf numFmtId="178" fontId="6" fillId="0" borderId="14" xfId="3" applyNumberFormat="1" applyFont="1" applyBorder="1" applyAlignment="1">
      <alignment horizontal="center" vertical="center" shrinkToFit="1"/>
    </xf>
    <xf numFmtId="176" fontId="6" fillId="0" borderId="12" xfId="3" applyNumberFormat="1" applyFont="1" applyBorder="1" applyAlignment="1">
      <alignment horizontal="center" vertical="center" shrinkToFit="1"/>
    </xf>
    <xf numFmtId="176" fontId="6" fillId="0" borderId="3" xfId="3" applyNumberFormat="1" applyFont="1" applyBorder="1" applyAlignment="1">
      <alignment horizontal="left" vertical="center" shrinkToFit="1"/>
    </xf>
    <xf numFmtId="178" fontId="6" fillId="0" borderId="8" xfId="3" applyNumberFormat="1" applyFont="1" applyBorder="1" applyAlignment="1">
      <alignment horizontal="center" vertical="center" shrinkToFit="1"/>
    </xf>
    <xf numFmtId="176" fontId="6" fillId="0" borderId="16" xfId="3" applyNumberFormat="1" applyFont="1" applyBorder="1" applyAlignment="1">
      <alignment horizontal="center" vertical="center" shrinkToFit="1"/>
    </xf>
    <xf numFmtId="178" fontId="6" fillId="0" borderId="10" xfId="3" applyNumberFormat="1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 shrinkToFit="1"/>
    </xf>
    <xf numFmtId="178" fontId="6" fillId="0" borderId="3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178" fontId="6" fillId="0" borderId="3" xfId="3" applyNumberFormat="1" applyFont="1" applyBorder="1" applyAlignment="1">
      <alignment horizontal="left" vertical="center" shrinkToFit="1"/>
    </xf>
    <xf numFmtId="0" fontId="6" fillId="0" borderId="1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left" vertical="center" shrinkToFit="1"/>
    </xf>
    <xf numFmtId="0" fontId="6" fillId="0" borderId="8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left" vertical="center" shrinkToFit="1"/>
    </xf>
    <xf numFmtId="178" fontId="6" fillId="0" borderId="8" xfId="3" applyNumberFormat="1" applyFont="1" applyBorder="1" applyAlignment="1">
      <alignment horizontal="left" vertical="center" shrinkToFit="1"/>
    </xf>
    <xf numFmtId="178" fontId="6" fillId="0" borderId="16" xfId="3" applyNumberFormat="1" applyFont="1" applyBorder="1" applyAlignment="1">
      <alignment horizontal="left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178" fontId="6" fillId="0" borderId="16" xfId="3" applyNumberFormat="1" applyFont="1" applyBorder="1" applyAlignment="1">
      <alignment horizontal="center" vertical="center" shrinkToFit="1"/>
    </xf>
    <xf numFmtId="176" fontId="6" fillId="0" borderId="57" xfId="7" applyNumberFormat="1" applyFont="1" applyBorder="1" applyAlignment="1">
      <alignment horizontal="center" vertical="center"/>
    </xf>
    <xf numFmtId="176" fontId="6" fillId="0" borderId="12" xfId="7" applyNumberFormat="1" applyFont="1" applyBorder="1" applyAlignment="1">
      <alignment horizontal="center" vertical="center"/>
    </xf>
    <xf numFmtId="176" fontId="6" fillId="0" borderId="11" xfId="7" applyNumberFormat="1" applyFont="1" applyBorder="1" applyAlignment="1">
      <alignment horizontal="center" vertical="center"/>
    </xf>
    <xf numFmtId="176" fontId="6" fillId="0" borderId="56" xfId="7" applyNumberFormat="1" applyFont="1" applyBorder="1" applyAlignment="1">
      <alignment horizontal="center" vertical="center"/>
    </xf>
    <xf numFmtId="176" fontId="6" fillId="0" borderId="3" xfId="7" applyNumberFormat="1" applyFont="1" applyBorder="1" applyAlignment="1">
      <alignment horizontal="center" vertical="center"/>
    </xf>
    <xf numFmtId="176" fontId="6" fillId="0" borderId="14" xfId="7" applyNumberFormat="1" applyFont="1" applyBorder="1" applyAlignment="1">
      <alignment horizontal="center" vertical="center"/>
    </xf>
    <xf numFmtId="176" fontId="6" fillId="0" borderId="32" xfId="7" applyNumberFormat="1" applyFont="1" applyBorder="1" applyAlignment="1">
      <alignment horizontal="center" vertical="center"/>
    </xf>
    <xf numFmtId="176" fontId="6" fillId="0" borderId="1" xfId="7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shrinkToFit="1"/>
    </xf>
    <xf numFmtId="0" fontId="6" fillId="0" borderId="1" xfId="3" applyFont="1" applyBorder="1" applyAlignment="1">
      <alignment vertical="center" shrinkToFit="1"/>
    </xf>
    <xf numFmtId="176" fontId="8" fillId="0" borderId="0" xfId="0" applyNumberFormat="1" applyFont="1" applyAlignment="1">
      <alignment horizontal="left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left" vertical="center" shrinkToFit="1" readingOrder="1"/>
      <protection locked="0"/>
    </xf>
    <xf numFmtId="0" fontId="13" fillId="0" borderId="22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38" fontId="7" fillId="0" borderId="0" xfId="1" applyFont="1" applyAlignment="1">
      <alignment horizontal="center" vertical="center"/>
    </xf>
    <xf numFmtId="9" fontId="7" fillId="0" borderId="0" xfId="2" applyFont="1">
      <alignment vertical="center"/>
    </xf>
    <xf numFmtId="38" fontId="7" fillId="0" borderId="0" xfId="1" applyFont="1">
      <alignment vertical="center"/>
    </xf>
    <xf numFmtId="177" fontId="7" fillId="0" borderId="0" xfId="2" applyNumberFormat="1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20" xfId="0" applyNumberFormat="1" applyFont="1" applyBorder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176" fontId="7" fillId="2" borderId="19" xfId="0" applyNumberFormat="1" applyFont="1" applyFill="1" applyBorder="1" applyAlignment="1">
      <alignment horizontal="center" vertical="center"/>
    </xf>
    <xf numFmtId="176" fontId="7" fillId="2" borderId="19" xfId="0" applyNumberFormat="1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38" fontId="7" fillId="2" borderId="19" xfId="1" applyFont="1" applyFill="1" applyBorder="1" applyAlignment="1">
      <alignment horizontal="center" vertical="center" wrapText="1"/>
    </xf>
    <xf numFmtId="9" fontId="7" fillId="2" borderId="19" xfId="2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horizontal="center" vertical="center"/>
    </xf>
    <xf numFmtId="177" fontId="14" fillId="3" borderId="39" xfId="2" applyNumberFormat="1" applyFont="1" applyFill="1" applyBorder="1" applyAlignment="1">
      <alignment horizontal="center" vertical="center"/>
    </xf>
    <xf numFmtId="38" fontId="14" fillId="3" borderId="28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38" fontId="6" fillId="0" borderId="34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36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0" fontId="6" fillId="0" borderId="58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46" xfId="0" applyFont="1" applyBorder="1">
      <alignment vertical="center"/>
    </xf>
    <xf numFmtId="38" fontId="6" fillId="0" borderId="38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9" fontId="6" fillId="0" borderId="3" xfId="2" applyFont="1" applyFill="1" applyBorder="1">
      <alignment vertical="center"/>
    </xf>
    <xf numFmtId="38" fontId="6" fillId="0" borderId="3" xfId="1" applyFont="1" applyFill="1" applyBorder="1">
      <alignment vertical="center"/>
    </xf>
    <xf numFmtId="177" fontId="6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176" fontId="6" fillId="0" borderId="1" xfId="3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9" fontId="6" fillId="0" borderId="1" xfId="2" applyFont="1" applyFill="1" applyBorder="1">
      <alignment vertical="center"/>
    </xf>
    <xf numFmtId="38" fontId="6" fillId="0" borderId="1" xfId="1" applyFont="1" applyFill="1" applyBorder="1">
      <alignment vertical="center"/>
    </xf>
    <xf numFmtId="177" fontId="6" fillId="0" borderId="6" xfId="2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9" fontId="6" fillId="0" borderId="8" xfId="2" applyFont="1" applyFill="1" applyBorder="1">
      <alignment vertical="center"/>
    </xf>
    <xf numFmtId="38" fontId="6" fillId="0" borderId="8" xfId="1" applyFont="1" applyFill="1" applyBorder="1">
      <alignment vertical="center"/>
    </xf>
    <xf numFmtId="177" fontId="6" fillId="0" borderId="9" xfId="2" applyNumberFormat="1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76" fontId="6" fillId="0" borderId="10" xfId="3" applyNumberFormat="1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9" fontId="6" fillId="0" borderId="10" xfId="2" applyFont="1" applyFill="1" applyBorder="1">
      <alignment vertical="center"/>
    </xf>
    <xf numFmtId="38" fontId="6" fillId="0" borderId="10" xfId="1" applyFont="1" applyFill="1" applyBorder="1">
      <alignment vertical="center"/>
    </xf>
    <xf numFmtId="177" fontId="6" fillId="0" borderId="47" xfId="2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176" fontId="6" fillId="0" borderId="16" xfId="3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9" fontId="6" fillId="0" borderId="16" xfId="2" applyFont="1" applyFill="1" applyBorder="1">
      <alignment vertical="center"/>
    </xf>
    <xf numFmtId="38" fontId="6" fillId="0" borderId="16" xfId="1" applyFont="1" applyFill="1" applyBorder="1">
      <alignment vertical="center"/>
    </xf>
    <xf numFmtId="177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center" vertical="center"/>
    </xf>
    <xf numFmtId="9" fontId="6" fillId="0" borderId="19" xfId="2" applyFont="1" applyFill="1" applyBorder="1">
      <alignment vertical="center"/>
    </xf>
    <xf numFmtId="38" fontId="6" fillId="0" borderId="19" xfId="1" applyFont="1" applyFill="1" applyBorder="1">
      <alignment vertical="center"/>
    </xf>
    <xf numFmtId="177" fontId="6" fillId="0" borderId="39" xfId="2" applyNumberFormat="1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 shrinkToFit="1"/>
    </xf>
    <xf numFmtId="9" fontId="6" fillId="0" borderId="49" xfId="2" applyFont="1" applyFill="1" applyBorder="1">
      <alignment vertical="center"/>
    </xf>
    <xf numFmtId="38" fontId="6" fillId="0" borderId="49" xfId="1" applyFont="1" applyFill="1" applyBorder="1">
      <alignment vertical="center"/>
    </xf>
    <xf numFmtId="177" fontId="6" fillId="0" borderId="50" xfId="2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6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6" xfId="0" applyFont="1" applyBorder="1">
      <alignment vertical="center"/>
    </xf>
    <xf numFmtId="178" fontId="6" fillId="0" borderId="10" xfId="3" applyNumberFormat="1" applyFont="1" applyBorder="1" applyAlignment="1">
      <alignment horizontal="left" vertical="center" shrinkToFit="1"/>
    </xf>
    <xf numFmtId="180" fontId="6" fillId="0" borderId="8" xfId="3" applyNumberFormat="1" applyFont="1" applyBorder="1" applyAlignment="1">
      <alignment horizontal="left" vertical="center" shrinkToFit="1"/>
    </xf>
    <xf numFmtId="176" fontId="6" fillId="0" borderId="19" xfId="3" applyNumberFormat="1" applyFont="1" applyBorder="1" applyAlignment="1">
      <alignment horizontal="left" vertical="center" shrinkToFit="1"/>
    </xf>
    <xf numFmtId="0" fontId="6" fillId="0" borderId="16" xfId="3" applyFont="1" applyBorder="1" applyAlignment="1">
      <alignment horizontal="left" vertical="center" shrinkToFit="1"/>
    </xf>
    <xf numFmtId="9" fontId="6" fillId="0" borderId="42" xfId="2" applyFont="1" applyFill="1" applyBorder="1">
      <alignment vertical="center"/>
    </xf>
    <xf numFmtId="38" fontId="6" fillId="0" borderId="42" xfId="1" applyFont="1" applyFill="1" applyBorder="1">
      <alignment vertical="center"/>
    </xf>
    <xf numFmtId="0" fontId="6" fillId="0" borderId="53" xfId="0" applyFont="1" applyBorder="1">
      <alignment vertical="center"/>
    </xf>
    <xf numFmtId="180" fontId="6" fillId="0" borderId="59" xfId="3" applyNumberFormat="1" applyFont="1" applyBorder="1" applyAlignment="1">
      <alignment horizontal="left" vertical="center" shrinkToFit="1"/>
    </xf>
    <xf numFmtId="180" fontId="6" fillId="0" borderId="1" xfId="3" applyNumberFormat="1" applyFont="1" applyBorder="1" applyAlignment="1">
      <alignment horizontal="left" vertical="center" shrinkToFit="1"/>
    </xf>
    <xf numFmtId="176" fontId="6" fillId="0" borderId="45" xfId="3" applyNumberFormat="1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38" fontId="6" fillId="0" borderId="28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180" fontId="6" fillId="0" borderId="3" xfId="3" applyNumberFormat="1" applyFont="1" applyBorder="1" applyAlignment="1">
      <alignment horizontal="left" vertical="center" shrinkToFit="1"/>
    </xf>
    <xf numFmtId="178" fontId="6" fillId="0" borderId="1" xfId="3" applyNumberFormat="1" applyFont="1" applyBorder="1" applyAlignment="1">
      <alignment horizontal="left" vertical="center" shrinkToFit="1"/>
    </xf>
    <xf numFmtId="9" fontId="9" fillId="0" borderId="1" xfId="2" applyFont="1" applyFill="1" applyBorder="1">
      <alignment vertical="center"/>
    </xf>
    <xf numFmtId="38" fontId="9" fillId="0" borderId="1" xfId="1" applyFont="1" applyFill="1" applyBorder="1">
      <alignment vertical="center"/>
    </xf>
    <xf numFmtId="0" fontId="9" fillId="0" borderId="0" xfId="0" applyFont="1">
      <alignment vertical="center"/>
    </xf>
    <xf numFmtId="0" fontId="6" fillId="0" borderId="17" xfId="0" applyFont="1" applyBorder="1" applyAlignment="1">
      <alignment horizontal="center" vertical="center" shrinkToFit="1"/>
    </xf>
    <xf numFmtId="9" fontId="9" fillId="0" borderId="8" xfId="2" applyFont="1" applyFill="1" applyBorder="1">
      <alignment vertical="center"/>
    </xf>
    <xf numFmtId="38" fontId="9" fillId="0" borderId="8" xfId="1" applyFont="1" applyFill="1" applyBorder="1">
      <alignment vertical="center"/>
    </xf>
    <xf numFmtId="180" fontId="6" fillId="0" borderId="10" xfId="3" quotePrefix="1" applyNumberFormat="1" applyFont="1" applyBorder="1" applyAlignment="1">
      <alignment horizontal="left" vertical="center" shrinkToFit="1"/>
    </xf>
    <xf numFmtId="9" fontId="9" fillId="0" borderId="3" xfId="2" applyFont="1" applyFill="1" applyBorder="1">
      <alignment vertical="center"/>
    </xf>
    <xf numFmtId="38" fontId="9" fillId="0" borderId="3" xfId="1" applyFont="1" applyFill="1" applyBorder="1">
      <alignment vertical="center"/>
    </xf>
    <xf numFmtId="180" fontId="6" fillId="0" borderId="8" xfId="3" quotePrefix="1" applyNumberFormat="1" applyFont="1" applyBorder="1" applyAlignment="1">
      <alignment horizontal="left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178" fontId="6" fillId="0" borderId="42" xfId="0" applyNumberFormat="1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177" fontId="6" fillId="0" borderId="43" xfId="2" applyNumberFormat="1" applyFont="1" applyFill="1" applyBorder="1" applyAlignment="1" applyProtection="1">
      <alignment horizontal="center" vertical="center"/>
      <protection locked="0"/>
    </xf>
    <xf numFmtId="38" fontId="6" fillId="0" borderId="33" xfId="1" applyFont="1" applyFill="1" applyBorder="1" applyAlignment="1">
      <alignment horizontal="right" vertical="center"/>
    </xf>
    <xf numFmtId="178" fontId="6" fillId="0" borderId="3" xfId="0" applyNumberFormat="1" applyFont="1" applyBorder="1" applyAlignment="1">
      <alignment horizontal="left" vertical="center"/>
    </xf>
    <xf numFmtId="178" fontId="6" fillId="0" borderId="8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/>
    </xf>
    <xf numFmtId="178" fontId="6" fillId="0" borderId="8" xfId="0" applyNumberFormat="1" applyFont="1" applyBorder="1" applyAlignment="1">
      <alignment horizontal="left" vertical="center" shrinkToFit="1"/>
    </xf>
    <xf numFmtId="178" fontId="6" fillId="0" borderId="3" xfId="0" applyNumberFormat="1" applyFont="1" applyBorder="1" applyAlignment="1">
      <alignment horizontal="left" vertical="center" shrinkToFit="1"/>
    </xf>
    <xf numFmtId="178" fontId="6" fillId="0" borderId="1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left" vertical="center" shrinkToFit="1"/>
    </xf>
    <xf numFmtId="178" fontId="6" fillId="0" borderId="8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shrinkToFit="1"/>
    </xf>
    <xf numFmtId="9" fontId="6" fillId="0" borderId="52" xfId="2" applyFont="1" applyFill="1" applyBorder="1">
      <alignment vertical="center"/>
    </xf>
    <xf numFmtId="38" fontId="6" fillId="0" borderId="52" xfId="1" applyFont="1" applyFill="1" applyBorder="1">
      <alignment vertical="center"/>
    </xf>
    <xf numFmtId="177" fontId="6" fillId="0" borderId="54" xfId="2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left" vertical="center"/>
    </xf>
    <xf numFmtId="38" fontId="6" fillId="0" borderId="29" xfId="1" applyFont="1" applyFill="1" applyBorder="1" applyAlignment="1">
      <alignment horizontal="right" vertical="center"/>
    </xf>
    <xf numFmtId="178" fontId="6" fillId="0" borderId="3" xfId="0" applyNumberFormat="1" applyFont="1" applyBorder="1" applyAlignment="1">
      <alignment horizontal="left" vertical="top" wrapText="1"/>
    </xf>
    <xf numFmtId="178" fontId="6" fillId="0" borderId="1" xfId="0" applyNumberFormat="1" applyFont="1" applyBorder="1" applyAlignment="1">
      <alignment horizontal="left" vertical="top" wrapText="1"/>
    </xf>
    <xf numFmtId="178" fontId="6" fillId="0" borderId="8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9" fontId="9" fillId="0" borderId="16" xfId="2" applyFont="1" applyFill="1" applyBorder="1">
      <alignment vertical="center"/>
    </xf>
    <xf numFmtId="38" fontId="9" fillId="0" borderId="16" xfId="1" applyFont="1" applyFill="1" applyBorder="1">
      <alignment vertical="center"/>
    </xf>
    <xf numFmtId="9" fontId="9" fillId="0" borderId="49" xfId="2" applyFont="1" applyFill="1" applyBorder="1">
      <alignment vertical="center"/>
    </xf>
    <xf numFmtId="38" fontId="9" fillId="0" borderId="49" xfId="1" applyFont="1" applyFill="1" applyBorder="1">
      <alignment vertical="center"/>
    </xf>
    <xf numFmtId="0" fontId="6" fillId="0" borderId="3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 applyAlignment="1">
      <alignment vertical="center" shrinkToFit="1"/>
    </xf>
    <xf numFmtId="178" fontId="6" fillId="0" borderId="60" xfId="0" applyNumberFormat="1" applyFont="1" applyBorder="1" applyAlignment="1">
      <alignment horizontal="left" vertical="center"/>
    </xf>
    <xf numFmtId="178" fontId="6" fillId="0" borderId="60" xfId="0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178" fontId="6" fillId="0" borderId="16" xfId="0" applyNumberFormat="1" applyFont="1" applyBorder="1" applyAlignment="1">
      <alignment horizontal="left" vertical="center"/>
    </xf>
    <xf numFmtId="178" fontId="6" fillId="0" borderId="16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3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16" xfId="3" applyFont="1" applyBorder="1" applyAlignment="1">
      <alignment horizontal="left" vertical="center"/>
    </xf>
    <xf numFmtId="0" fontId="6" fillId="0" borderId="52" xfId="3" applyFont="1" applyBorder="1">
      <alignment vertical="center"/>
    </xf>
    <xf numFmtId="0" fontId="6" fillId="0" borderId="59" xfId="3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0" xfId="3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/>
    </xf>
    <xf numFmtId="176" fontId="6" fillId="0" borderId="3" xfId="3" applyNumberFormat="1" applyFont="1" applyBorder="1" applyAlignment="1">
      <alignment horizontal="center" vertical="center"/>
    </xf>
    <xf numFmtId="0" fontId="6" fillId="0" borderId="3" xfId="3" applyFont="1" applyBorder="1">
      <alignment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1" xfId="3" applyFont="1" applyBorder="1">
      <alignment vertical="center"/>
    </xf>
    <xf numFmtId="0" fontId="6" fillId="0" borderId="10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16" xfId="3" applyFont="1" applyBorder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52" xfId="3" applyFont="1" applyBorder="1" applyAlignment="1">
      <alignment horizontal="left" vertical="center"/>
    </xf>
    <xf numFmtId="0" fontId="6" fillId="0" borderId="49" xfId="0" applyFont="1" applyBorder="1" applyAlignment="1">
      <alignment vertical="center" shrinkToFit="1"/>
    </xf>
    <xf numFmtId="176" fontId="6" fillId="0" borderId="8" xfId="3" applyNumberFormat="1" applyFont="1" applyBorder="1" applyAlignment="1">
      <alignment horizontal="center" vertical="center"/>
    </xf>
    <xf numFmtId="176" fontId="6" fillId="0" borderId="49" xfId="3" applyNumberFormat="1" applyFont="1" applyBorder="1" applyAlignment="1">
      <alignment horizontal="center" vertical="center"/>
    </xf>
    <xf numFmtId="0" fontId="6" fillId="0" borderId="49" xfId="3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0" xfId="3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9" fontId="6" fillId="0" borderId="59" xfId="2" applyFont="1" applyFill="1" applyBorder="1">
      <alignment vertical="center"/>
    </xf>
    <xf numFmtId="38" fontId="6" fillId="0" borderId="12" xfId="1" applyFont="1" applyFill="1" applyBorder="1">
      <alignment vertical="center"/>
    </xf>
    <xf numFmtId="0" fontId="6" fillId="0" borderId="8" xfId="3" applyFont="1" applyBorder="1">
      <alignment vertical="center"/>
    </xf>
    <xf numFmtId="0" fontId="6" fillId="0" borderId="64" xfId="3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13" fillId="0" borderId="23" xfId="0" applyFont="1" applyBorder="1" applyProtection="1">
      <alignment vertical="center"/>
      <protection locked="0"/>
    </xf>
    <xf numFmtId="176" fontId="7" fillId="0" borderId="18" xfId="0" applyNumberFormat="1" applyFont="1" applyBorder="1" applyAlignment="1" applyProtection="1">
      <alignment horizontal="center" vertical="center"/>
      <protection locked="0"/>
    </xf>
    <xf numFmtId="176" fontId="7" fillId="0" borderId="24" xfId="0" applyNumberFormat="1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177" fontId="7" fillId="0" borderId="24" xfId="2" applyNumberFormat="1" applyFont="1" applyFill="1" applyBorder="1" applyAlignment="1" applyProtection="1">
      <alignment horizontal="center" vertical="center"/>
      <protection locked="0"/>
    </xf>
    <xf numFmtId="9" fontId="7" fillId="0" borderId="18" xfId="2" applyFont="1" applyFill="1" applyBorder="1">
      <alignment vertical="center"/>
    </xf>
    <xf numFmtId="38" fontId="7" fillId="0" borderId="18" xfId="1" applyFont="1" applyFill="1" applyBorder="1">
      <alignment vertical="center"/>
    </xf>
    <xf numFmtId="38" fontId="10" fillId="0" borderId="28" xfId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177" fontId="7" fillId="0" borderId="25" xfId="2" applyNumberFormat="1" applyFont="1" applyFill="1" applyBorder="1" applyAlignment="1" applyProtection="1">
      <alignment horizontal="center" vertical="center"/>
      <protection locked="0"/>
    </xf>
    <xf numFmtId="9" fontId="7" fillId="0" borderId="0" xfId="2" applyFont="1" applyFill="1" applyBorder="1">
      <alignment vertical="center"/>
    </xf>
    <xf numFmtId="38" fontId="7" fillId="0" borderId="0" xfId="1" applyFont="1" applyFill="1" applyBorder="1">
      <alignment vertical="center"/>
    </xf>
    <xf numFmtId="38" fontId="6" fillId="0" borderId="29" xfId="1" applyFont="1" applyFill="1" applyBorder="1" applyAlignment="1">
      <alignment vertical="center"/>
    </xf>
    <xf numFmtId="6" fontId="6" fillId="0" borderId="29" xfId="5" applyFont="1" applyFill="1" applyBorder="1" applyAlignment="1">
      <alignment vertical="center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6" fontId="7" fillId="0" borderId="0" xfId="5" applyFont="1" applyFill="1" applyBorder="1" applyAlignment="1">
      <alignment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177" fontId="7" fillId="0" borderId="0" xfId="2" applyNumberFormat="1" applyFont="1" applyFill="1" applyAlignment="1">
      <alignment horizontal="center" vertical="center"/>
    </xf>
    <xf numFmtId="176" fontId="7" fillId="0" borderId="26" xfId="0" applyNumberFormat="1" applyFont="1" applyBorder="1" applyAlignment="1" applyProtection="1">
      <alignment horizontal="left" vertical="center"/>
      <protection locked="0"/>
    </xf>
    <xf numFmtId="9" fontId="7" fillId="0" borderId="20" xfId="2" applyFont="1" applyFill="1" applyBorder="1">
      <alignment vertical="center"/>
    </xf>
    <xf numFmtId="38" fontId="7" fillId="0" borderId="20" xfId="1" applyFont="1" applyFill="1" applyBorder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6" fillId="0" borderId="52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13" fillId="0" borderId="26" xfId="0" applyFont="1" applyBorder="1" applyAlignment="1" applyProtection="1">
      <alignment vertical="center" shrinkToFit="1" readingOrder="1"/>
      <protection locked="0"/>
    </xf>
    <xf numFmtId="0" fontId="13" fillId="0" borderId="27" xfId="0" applyFont="1" applyBorder="1" applyAlignment="1" applyProtection="1">
      <alignment vertical="center" shrinkToFit="1" readingOrder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6" fontId="7" fillId="0" borderId="25" xfId="0" applyNumberFormat="1" applyFont="1" applyBorder="1" applyAlignment="1" applyProtection="1">
      <alignment vertical="top" wrapText="1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13" fillId="0" borderId="22" xfId="0" applyFont="1" applyBorder="1" applyAlignment="1" applyProtection="1">
      <alignment vertical="center" shrinkToFit="1" readingOrder="1"/>
      <protection locked="0"/>
    </xf>
    <xf numFmtId="0" fontId="13" fillId="0" borderId="25" xfId="0" applyFont="1" applyBorder="1" applyAlignment="1" applyProtection="1">
      <alignment vertical="center" shrinkToFit="1" readingOrder="1"/>
      <protection locked="0"/>
    </xf>
    <xf numFmtId="179" fontId="7" fillId="0" borderId="25" xfId="0" applyNumberFormat="1" applyFont="1" applyBorder="1" applyProtection="1">
      <alignment vertical="center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179" fontId="7" fillId="0" borderId="27" xfId="0" applyNumberFormat="1" applyFont="1" applyBorder="1" applyProtection="1">
      <alignment vertical="center"/>
      <protection locked="0"/>
    </xf>
    <xf numFmtId="178" fontId="6" fillId="0" borderId="3" xfId="3" applyNumberFormat="1" applyFont="1" applyBorder="1" applyAlignment="1">
      <alignment vertical="center" shrinkToFit="1"/>
    </xf>
    <xf numFmtId="178" fontId="6" fillId="0" borderId="1" xfId="3" applyNumberFormat="1" applyFont="1" applyBorder="1" applyAlignment="1">
      <alignment vertical="center" shrinkToFit="1"/>
    </xf>
    <xf numFmtId="178" fontId="6" fillId="0" borderId="8" xfId="3" applyNumberFormat="1" applyFont="1" applyBorder="1" applyAlignment="1">
      <alignment vertical="center" shrinkToFit="1"/>
    </xf>
    <xf numFmtId="178" fontId="6" fillId="0" borderId="10" xfId="3" applyNumberFormat="1" applyFont="1" applyBorder="1" applyAlignment="1">
      <alignment vertical="center" shrinkToFit="1"/>
    </xf>
    <xf numFmtId="178" fontId="6" fillId="0" borderId="16" xfId="3" applyNumberFormat="1" applyFont="1" applyBorder="1" applyAlignment="1">
      <alignment vertical="center" wrapText="1" shrinkToFit="1"/>
    </xf>
    <xf numFmtId="178" fontId="6" fillId="0" borderId="16" xfId="3" applyNumberFormat="1" applyFont="1" applyBorder="1" applyAlignment="1">
      <alignment vertical="center" shrinkToFit="1"/>
    </xf>
    <xf numFmtId="176" fontId="6" fillId="0" borderId="52" xfId="3" applyNumberFormat="1" applyFont="1" applyBorder="1" applyAlignment="1">
      <alignment horizontal="left" vertical="center" shrinkToFit="1"/>
    </xf>
    <xf numFmtId="178" fontId="6" fillId="0" borderId="10" xfId="0" applyNumberFormat="1" applyFont="1" applyBorder="1" applyAlignment="1">
      <alignment horizontal="left" vertical="center" shrinkToFit="1"/>
    </xf>
    <xf numFmtId="178" fontId="6" fillId="0" borderId="3" xfId="0" applyNumberFormat="1" applyFont="1" applyBorder="1" applyAlignment="1">
      <alignment vertical="top" wrapText="1"/>
    </xf>
    <xf numFmtId="178" fontId="6" fillId="0" borderId="1" xfId="0" applyNumberFormat="1" applyFont="1" applyBorder="1" applyAlignment="1">
      <alignment vertical="top" wrapText="1"/>
    </xf>
    <xf numFmtId="178" fontId="6" fillId="0" borderId="8" xfId="0" applyNumberFormat="1" applyFont="1" applyBorder="1" applyAlignment="1">
      <alignment vertical="top" wrapText="1"/>
    </xf>
    <xf numFmtId="0" fontId="6" fillId="0" borderId="5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top"/>
    </xf>
    <xf numFmtId="38" fontId="7" fillId="0" borderId="0" xfId="1" applyFont="1" applyFill="1" applyAlignment="1">
      <alignment horizontal="center" vertical="center"/>
    </xf>
    <xf numFmtId="9" fontId="7" fillId="0" borderId="0" xfId="2" applyFont="1" applyFill="1">
      <alignment vertical="center"/>
    </xf>
    <xf numFmtId="38" fontId="7" fillId="0" borderId="0" xfId="1" applyFont="1" applyFill="1">
      <alignment vertical="center"/>
    </xf>
    <xf numFmtId="177" fontId="6" fillId="0" borderId="0" xfId="2" applyNumberFormat="1" applyFont="1" applyFill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176" fontId="6" fillId="0" borderId="10" xfId="3" applyNumberFormat="1" applyFont="1" applyBorder="1" applyAlignment="1">
      <alignment horizontal="center" vertical="center"/>
    </xf>
    <xf numFmtId="176" fontId="6" fillId="0" borderId="12" xfId="3" applyNumberFormat="1" applyFont="1" applyBorder="1" applyAlignment="1">
      <alignment horizontal="left" vertical="center" shrinkToFit="1"/>
    </xf>
    <xf numFmtId="176" fontId="6" fillId="0" borderId="11" xfId="3" applyNumberFormat="1" applyFont="1" applyBorder="1" applyAlignment="1">
      <alignment horizontal="left" vertical="center" shrinkToFit="1"/>
    </xf>
    <xf numFmtId="176" fontId="6" fillId="0" borderId="14" xfId="3" applyNumberFormat="1" applyFont="1" applyBorder="1" applyAlignment="1">
      <alignment horizontal="left" vertical="center" shrinkToFit="1"/>
    </xf>
    <xf numFmtId="178" fontId="6" fillId="0" borderId="1" xfId="3" applyNumberFormat="1" applyFont="1" applyBorder="1" applyAlignment="1">
      <alignment horizontal="center" vertical="center" shrinkToFit="1"/>
    </xf>
    <xf numFmtId="178" fontId="6" fillId="0" borderId="42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179" fontId="7" fillId="0" borderId="2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6" fillId="0" borderId="10" xfId="3" applyFont="1" applyBorder="1" applyAlignment="1">
      <alignment vertical="center" shrinkToFit="1"/>
    </xf>
    <xf numFmtId="49" fontId="6" fillId="0" borderId="2" xfId="3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176" fontId="7" fillId="0" borderId="19" xfId="3" applyNumberFormat="1" applyFont="1" applyBorder="1" applyAlignment="1">
      <alignment horizontal="center" vertical="center" shrinkToFit="1"/>
    </xf>
    <xf numFmtId="176" fontId="7" fillId="0" borderId="1" xfId="3" applyNumberFormat="1" applyFont="1" applyBorder="1" applyAlignment="1">
      <alignment horizontal="center" vertical="center" shrinkToFit="1"/>
    </xf>
    <xf numFmtId="180" fontId="7" fillId="0" borderId="8" xfId="3" applyNumberFormat="1" applyFont="1" applyBorder="1" applyAlignment="1">
      <alignment horizontal="center" vertical="center" shrinkToFit="1"/>
    </xf>
    <xf numFmtId="180" fontId="7" fillId="0" borderId="3" xfId="3" applyNumberFormat="1" applyFont="1" applyBorder="1" applyAlignment="1">
      <alignment horizontal="center" vertical="center" shrinkToFit="1"/>
    </xf>
    <xf numFmtId="180" fontId="7" fillId="0" borderId="1" xfId="3" applyNumberFormat="1" applyFont="1" applyBorder="1" applyAlignment="1">
      <alignment horizontal="center" vertical="center" shrinkToFit="1"/>
    </xf>
    <xf numFmtId="176" fontId="7" fillId="0" borderId="16" xfId="3" applyNumberFormat="1" applyFont="1" applyBorder="1" applyAlignment="1">
      <alignment horizontal="center" vertical="center" shrinkToFit="1"/>
    </xf>
    <xf numFmtId="176" fontId="7" fillId="0" borderId="3" xfId="3" applyNumberFormat="1" applyFont="1" applyBorder="1" applyAlignment="1">
      <alignment horizontal="center" vertical="center" shrinkToFit="1"/>
    </xf>
    <xf numFmtId="176" fontId="7" fillId="0" borderId="8" xfId="3" applyNumberFormat="1" applyFont="1" applyBorder="1" applyAlignment="1">
      <alignment horizontal="center" vertical="center" shrinkToFit="1"/>
    </xf>
    <xf numFmtId="180" fontId="7" fillId="0" borderId="3" xfId="3" quotePrefix="1" applyNumberFormat="1" applyFont="1" applyBorder="1" applyAlignment="1">
      <alignment horizontal="center" vertical="center" shrinkToFit="1"/>
    </xf>
    <xf numFmtId="180" fontId="7" fillId="0" borderId="1" xfId="3" quotePrefix="1" applyNumberFormat="1" applyFont="1" applyBorder="1" applyAlignment="1">
      <alignment horizontal="center" vertical="center" shrinkToFit="1"/>
    </xf>
    <xf numFmtId="180" fontId="7" fillId="0" borderId="8" xfId="3" quotePrefix="1" applyNumberFormat="1" applyFont="1" applyBorder="1" applyAlignment="1">
      <alignment horizontal="center" vertical="center" shrinkToFit="1"/>
    </xf>
    <xf numFmtId="180" fontId="7" fillId="0" borderId="32" xfId="3" quotePrefix="1" applyNumberFormat="1" applyFont="1" applyBorder="1" applyAlignment="1">
      <alignment horizontal="center" vertical="center" shrinkToFit="1"/>
    </xf>
    <xf numFmtId="180" fontId="7" fillId="0" borderId="46" xfId="3" quotePrefix="1" applyNumberFormat="1" applyFont="1" applyBorder="1" applyAlignment="1">
      <alignment horizontal="center" vertical="center" shrinkToFit="1"/>
    </xf>
    <xf numFmtId="176" fontId="7" fillId="0" borderId="56" xfId="3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/>
    </xf>
    <xf numFmtId="49" fontId="7" fillId="0" borderId="49" xfId="3" applyNumberFormat="1" applyFont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49" fontId="7" fillId="0" borderId="53" xfId="3" applyNumberFormat="1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38" fontId="7" fillId="0" borderId="16" xfId="1" applyFont="1" applyFill="1" applyBorder="1" applyAlignment="1">
      <alignment horizontal="center" vertical="center"/>
    </xf>
    <xf numFmtId="9" fontId="7" fillId="0" borderId="40" xfId="2" applyFont="1" applyFill="1" applyBorder="1">
      <alignment vertical="center"/>
    </xf>
    <xf numFmtId="38" fontId="7" fillId="0" borderId="17" xfId="1" applyFont="1" applyFill="1" applyBorder="1">
      <alignment vertical="center"/>
    </xf>
    <xf numFmtId="177" fontId="7" fillId="0" borderId="54" xfId="2" applyNumberFormat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>
      <alignment horizontal="center" vertical="center"/>
    </xf>
    <xf numFmtId="0" fontId="6" fillId="0" borderId="3" xfId="3" applyFont="1" applyBorder="1" applyAlignment="1">
      <alignment vertical="center" shrinkToFit="1"/>
    </xf>
    <xf numFmtId="176" fontId="6" fillId="0" borderId="8" xfId="0" applyNumberFormat="1" applyFont="1" applyBorder="1" applyAlignment="1">
      <alignment horizontal="left" vertical="center"/>
    </xf>
    <xf numFmtId="0" fontId="15" fillId="0" borderId="3" xfId="3" applyFont="1" applyBorder="1" applyAlignment="1">
      <alignment horizontal="left" vertical="center"/>
    </xf>
    <xf numFmtId="0" fontId="15" fillId="0" borderId="8" xfId="4" applyFont="1" applyBorder="1" applyAlignment="1">
      <alignment horizontal="left" vertical="center"/>
    </xf>
    <xf numFmtId="0" fontId="7" fillId="2" borderId="55" xfId="0" applyFont="1" applyFill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56" xfId="0" applyNumberFormat="1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56" xfId="3" applyFont="1" applyBorder="1" applyAlignment="1">
      <alignment horizontal="center" vertical="center"/>
    </xf>
    <xf numFmtId="0" fontId="6" fillId="0" borderId="11" xfId="3" applyFont="1" applyBorder="1" applyAlignment="1">
      <alignment vertical="center" shrinkToFit="1"/>
    </xf>
    <xf numFmtId="0" fontId="6" fillId="0" borderId="56" xfId="3" applyFont="1" applyBorder="1" applyAlignment="1">
      <alignment vertical="center" shrinkToFit="1"/>
    </xf>
    <xf numFmtId="49" fontId="7" fillId="2" borderId="63" xfId="0" applyNumberFormat="1" applyFont="1" applyFill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 shrinkToFit="1"/>
    </xf>
    <xf numFmtId="49" fontId="6" fillId="0" borderId="31" xfId="3" applyNumberFormat="1" applyFont="1" applyBorder="1" applyAlignment="1">
      <alignment horizontal="center" vertical="center" shrinkToFit="1"/>
    </xf>
    <xf numFmtId="49" fontId="6" fillId="0" borderId="66" xfId="3" applyNumberFormat="1" applyFont="1" applyBorder="1" applyAlignment="1">
      <alignment horizontal="center" vertical="center" shrinkToFit="1"/>
    </xf>
    <xf numFmtId="49" fontId="6" fillId="0" borderId="30" xfId="3" applyNumberFormat="1" applyFont="1" applyBorder="1" applyAlignment="1">
      <alignment horizontal="center" vertical="center" shrinkToFit="1"/>
    </xf>
    <xf numFmtId="49" fontId="6" fillId="0" borderId="62" xfId="3" applyNumberFormat="1" applyFont="1" applyBorder="1" applyAlignment="1">
      <alignment horizontal="center" vertical="center" shrinkToFit="1"/>
    </xf>
    <xf numFmtId="49" fontId="6" fillId="0" borderId="67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7" xfId="3" applyNumberFormat="1" applyFont="1" applyBorder="1" applyAlignment="1">
      <alignment horizontal="center" vertical="center" shrinkToFit="1"/>
    </xf>
    <xf numFmtId="49" fontId="7" fillId="0" borderId="63" xfId="3" applyNumberFormat="1" applyFont="1" applyBorder="1" applyAlignment="1">
      <alignment horizontal="center" vertical="center" shrinkToFit="1"/>
    </xf>
    <xf numFmtId="49" fontId="7" fillId="0" borderId="5" xfId="3" applyNumberFormat="1" applyFont="1" applyBorder="1" applyAlignment="1">
      <alignment horizontal="center" vertical="center" shrinkToFit="1"/>
    </xf>
    <xf numFmtId="49" fontId="7" fillId="0" borderId="7" xfId="3" applyNumberFormat="1" applyFont="1" applyBorder="1" applyAlignment="1">
      <alignment horizontal="center" vertical="center" shrinkToFit="1"/>
    </xf>
    <xf numFmtId="49" fontId="7" fillId="0" borderId="2" xfId="3" applyNumberFormat="1" applyFont="1" applyBorder="1" applyAlignment="1">
      <alignment horizontal="center" vertical="center" shrinkToFit="1"/>
    </xf>
    <xf numFmtId="49" fontId="7" fillId="0" borderId="13" xfId="3" applyNumberFormat="1" applyFont="1" applyBorder="1" applyAlignment="1">
      <alignment horizontal="center" vertical="center" shrinkToFit="1"/>
    </xf>
    <xf numFmtId="49" fontId="7" fillId="0" borderId="67" xfId="3" quotePrefix="1" applyNumberFormat="1" applyFont="1" applyBorder="1" applyAlignment="1">
      <alignment horizontal="center" vertical="center" shrinkToFit="1"/>
    </xf>
    <xf numFmtId="49" fontId="7" fillId="0" borderId="31" xfId="3" quotePrefix="1" applyNumberFormat="1" applyFont="1" applyBorder="1" applyAlignment="1">
      <alignment horizontal="center" vertical="center" shrinkToFit="1"/>
    </xf>
    <xf numFmtId="49" fontId="7" fillId="0" borderId="66" xfId="3" quotePrefix="1" applyNumberFormat="1" applyFont="1" applyBorder="1" applyAlignment="1">
      <alignment horizontal="center" vertical="center" shrinkToFit="1"/>
    </xf>
    <xf numFmtId="49" fontId="7" fillId="0" borderId="5" xfId="3" quotePrefix="1" applyNumberFormat="1" applyFont="1" applyBorder="1" applyAlignment="1">
      <alignment horizontal="center" vertical="center" shrinkToFit="1"/>
    </xf>
    <xf numFmtId="49" fontId="12" fillId="0" borderId="68" xfId="6" applyNumberFormat="1" applyFont="1" applyBorder="1" applyAlignment="1">
      <alignment horizontal="center" vertical="center"/>
    </xf>
    <xf numFmtId="49" fontId="7" fillId="0" borderId="2" xfId="1" quotePrefix="1" applyNumberFormat="1" applyFont="1" applyFill="1" applyBorder="1" applyAlignment="1">
      <alignment horizontal="center" vertical="center" shrinkToFit="1"/>
    </xf>
    <xf numFmtId="49" fontId="7" fillId="0" borderId="7" xfId="0" quotePrefix="1" applyNumberFormat="1" applyFont="1" applyBorder="1" applyAlignment="1">
      <alignment horizontal="center" vertical="center" shrinkToFit="1"/>
    </xf>
    <xf numFmtId="49" fontId="12" fillId="0" borderId="67" xfId="6" applyNumberFormat="1" applyFont="1" applyBorder="1" applyAlignment="1">
      <alignment horizontal="center" vertical="center"/>
    </xf>
    <xf numFmtId="49" fontId="12" fillId="0" borderId="31" xfId="6" applyNumberFormat="1" applyFont="1" applyBorder="1" applyAlignment="1">
      <alignment horizontal="center" vertical="center"/>
    </xf>
    <xf numFmtId="49" fontId="12" fillId="0" borderId="7" xfId="6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49" fontId="7" fillId="0" borderId="62" xfId="0" applyNumberFormat="1" applyFont="1" applyBorder="1" applyAlignment="1">
      <alignment horizontal="center" vertical="center" shrinkToFit="1"/>
    </xf>
    <xf numFmtId="49" fontId="7" fillId="0" borderId="66" xfId="0" applyNumberFormat="1" applyFont="1" applyBorder="1" applyAlignment="1">
      <alignment horizontal="center" vertical="center" shrinkToFit="1"/>
    </xf>
    <xf numFmtId="49" fontId="12" fillId="0" borderId="66" xfId="6" applyNumberFormat="1" applyFont="1" applyBorder="1" applyAlignment="1">
      <alignment horizontal="center" vertical="center"/>
    </xf>
    <xf numFmtId="49" fontId="12" fillId="0" borderId="30" xfId="6" applyNumberFormat="1" applyFont="1" applyBorder="1" applyAlignment="1">
      <alignment horizontal="center" vertical="center"/>
    </xf>
    <xf numFmtId="49" fontId="12" fillId="0" borderId="5" xfId="6" applyNumberFormat="1" applyFont="1" applyBorder="1" applyAlignment="1">
      <alignment horizontal="center" vertical="center"/>
    </xf>
    <xf numFmtId="49" fontId="12" fillId="0" borderId="22" xfId="6" applyNumberFormat="1" applyFont="1" applyBorder="1" applyAlignment="1">
      <alignment horizontal="center" vertical="center"/>
    </xf>
    <xf numFmtId="49" fontId="7" fillId="0" borderId="67" xfId="0" applyNumberFormat="1" applyFont="1" applyBorder="1" applyAlignment="1">
      <alignment horizontal="center" vertical="center" shrinkToFit="1"/>
    </xf>
    <xf numFmtId="49" fontId="6" fillId="0" borderId="30" xfId="6" applyNumberFormat="1" applyFont="1" applyBorder="1" applyAlignment="1">
      <alignment horizontal="center" vertical="center"/>
    </xf>
    <xf numFmtId="49" fontId="6" fillId="0" borderId="66" xfId="6" applyNumberFormat="1" applyFont="1" applyBorder="1" applyAlignment="1">
      <alignment horizontal="center" vertical="center"/>
    </xf>
    <xf numFmtId="49" fontId="12" fillId="0" borderId="62" xfId="6" applyNumberFormat="1" applyFont="1" applyBorder="1" applyAlignment="1">
      <alignment horizontal="center" vertical="center"/>
    </xf>
    <xf numFmtId="49" fontId="7" fillId="0" borderId="31" xfId="3" applyNumberFormat="1" applyFont="1" applyBorder="1" applyAlignment="1">
      <alignment horizontal="center" vertical="center"/>
    </xf>
    <xf numFmtId="49" fontId="6" fillId="0" borderId="22" xfId="3" applyNumberFormat="1" applyFont="1" applyBorder="1" applyAlignment="1">
      <alignment horizontal="center" vertical="center"/>
    </xf>
    <xf numFmtId="49" fontId="6" fillId="0" borderId="67" xfId="3" applyNumberFormat="1" applyFont="1" applyBorder="1" applyAlignment="1">
      <alignment horizontal="center" vertical="center"/>
    </xf>
    <xf numFmtId="49" fontId="6" fillId="0" borderId="26" xfId="3" applyNumberFormat="1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center" vertical="center"/>
    </xf>
    <xf numFmtId="49" fontId="6" fillId="0" borderId="13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49" fontId="6" fillId="0" borderId="48" xfId="3" applyNumberFormat="1" applyFont="1" applyBorder="1" applyAlignment="1">
      <alignment horizontal="center" vertical="center"/>
    </xf>
    <xf numFmtId="49" fontId="7" fillId="0" borderId="51" xfId="3" applyNumberFormat="1" applyFont="1" applyBorder="1" applyAlignment="1">
      <alignment horizontal="center" vertical="center"/>
    </xf>
    <xf numFmtId="176" fontId="6" fillId="0" borderId="63" xfId="3" applyNumberFormat="1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49" fontId="6" fillId="0" borderId="66" xfId="3" applyNumberFormat="1" applyFont="1" applyBorder="1" applyAlignment="1">
      <alignment horizontal="center" vertical="center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22" xfId="0" applyNumberFormat="1" applyFont="1" applyBorder="1" applyAlignment="1" applyProtection="1">
      <alignment horizontal="center" vertical="top" wrapText="1"/>
      <protection locked="0"/>
    </xf>
    <xf numFmtId="176" fontId="7" fillId="0" borderId="0" xfId="0" applyNumberFormat="1" applyFont="1" applyAlignment="1" applyProtection="1">
      <alignment horizontal="center" vertical="top" wrapText="1"/>
      <protection locked="0"/>
    </xf>
    <xf numFmtId="49" fontId="13" fillId="0" borderId="22" xfId="0" applyNumberFormat="1" applyFont="1" applyBorder="1" applyAlignment="1" applyProtection="1">
      <alignment horizontal="center" vertical="center"/>
      <protection locked="0"/>
    </xf>
    <xf numFmtId="179" fontId="7" fillId="0" borderId="0" xfId="0" applyNumberFormat="1" applyFont="1" applyAlignment="1" applyProtection="1">
      <alignment horizontal="center" vertical="center"/>
      <protection locked="0"/>
    </xf>
    <xf numFmtId="49" fontId="13" fillId="0" borderId="26" xfId="0" applyNumberFormat="1" applyFont="1" applyBorder="1" applyAlignment="1" applyProtection="1">
      <alignment horizontal="center" vertical="center"/>
      <protection locked="0"/>
    </xf>
    <xf numFmtId="49" fontId="7" fillId="0" borderId="69" xfId="3" applyNumberFormat="1" applyFont="1" applyBorder="1" applyAlignment="1">
      <alignment horizontal="center" vertical="center" shrinkToFit="1"/>
    </xf>
    <xf numFmtId="176" fontId="7" fillId="0" borderId="70" xfId="3" applyNumberFormat="1" applyFont="1" applyBorder="1" applyAlignment="1">
      <alignment horizontal="center" vertical="center" shrinkToFit="1"/>
    </xf>
    <xf numFmtId="176" fontId="6" fillId="0" borderId="70" xfId="3" applyNumberFormat="1" applyFont="1" applyBorder="1" applyAlignment="1">
      <alignment horizontal="left" vertical="center" shrinkToFit="1"/>
    </xf>
    <xf numFmtId="178" fontId="6" fillId="0" borderId="70" xfId="3" applyNumberFormat="1" applyFont="1" applyBorder="1" applyAlignment="1">
      <alignment horizontal="center" vertical="center" shrinkToFit="1"/>
    </xf>
    <xf numFmtId="178" fontId="6" fillId="0" borderId="70" xfId="3" applyNumberFormat="1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9" fontId="6" fillId="0" borderId="70" xfId="2" applyFont="1" applyFill="1" applyBorder="1">
      <alignment vertical="center"/>
    </xf>
    <xf numFmtId="38" fontId="6" fillId="0" borderId="70" xfId="1" applyFont="1" applyFill="1" applyBorder="1">
      <alignment vertical="center"/>
    </xf>
    <xf numFmtId="177" fontId="6" fillId="0" borderId="71" xfId="2" applyNumberFormat="1" applyFont="1" applyFill="1" applyBorder="1" applyAlignment="1" applyProtection="1">
      <alignment horizontal="center" vertical="center"/>
      <protection locked="0"/>
    </xf>
    <xf numFmtId="178" fontId="6" fillId="0" borderId="3" xfId="3" applyNumberFormat="1" applyFont="1" applyBorder="1" applyAlignment="1">
      <alignment horizontal="left" vertical="center" wrapText="1"/>
    </xf>
    <xf numFmtId="178" fontId="6" fillId="0" borderId="1" xfId="3" applyNumberFormat="1" applyFont="1" applyBorder="1" applyAlignment="1">
      <alignment horizontal="left" vertical="center" wrapText="1" shrinkToFit="1"/>
    </xf>
    <xf numFmtId="178" fontId="7" fillId="0" borderId="3" xfId="3" applyNumberFormat="1" applyFont="1" applyBorder="1" applyAlignment="1">
      <alignment horizontal="left" vertical="center" shrinkToFit="1"/>
    </xf>
    <xf numFmtId="178" fontId="7" fillId="0" borderId="8" xfId="3" applyNumberFormat="1" applyFont="1" applyBorder="1" applyAlignment="1">
      <alignment horizontal="left" vertical="center" shrinkToFit="1"/>
    </xf>
    <xf numFmtId="178" fontId="6" fillId="0" borderId="3" xfId="3" applyNumberFormat="1" applyFont="1" applyBorder="1" applyAlignment="1">
      <alignment vertical="center" wrapText="1" shrinkToFit="1"/>
    </xf>
    <xf numFmtId="178" fontId="6" fillId="0" borderId="8" xfId="3" applyNumberFormat="1" applyFont="1" applyBorder="1" applyAlignment="1">
      <alignment vertical="center" wrapText="1" shrinkToFit="1"/>
    </xf>
    <xf numFmtId="180" fontId="6" fillId="0" borderId="3" xfId="3" applyNumberFormat="1" applyFont="1" applyBorder="1" applyAlignment="1">
      <alignment horizontal="center" vertical="center" shrinkToFit="1"/>
    </xf>
    <xf numFmtId="49" fontId="6" fillId="0" borderId="5" xfId="3" applyNumberFormat="1" applyFont="1" applyBorder="1" applyAlignment="1">
      <alignment horizontal="center" vertical="center" shrinkToFit="1"/>
    </xf>
    <xf numFmtId="180" fontId="6" fillId="0" borderId="1" xfId="3" applyNumberFormat="1" applyFont="1" applyBorder="1" applyAlignment="1">
      <alignment horizontal="center" vertical="center" shrinkToFit="1"/>
    </xf>
    <xf numFmtId="180" fontId="6" fillId="0" borderId="8" xfId="3" applyNumberFormat="1" applyFont="1" applyBorder="1" applyAlignment="1">
      <alignment horizontal="center" vertical="center" shrinkToFit="1"/>
    </xf>
    <xf numFmtId="49" fontId="12" fillId="0" borderId="2" xfId="6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/>
    </xf>
    <xf numFmtId="176" fontId="7" fillId="0" borderId="8" xfId="3" applyNumberFormat="1" applyFont="1" applyBorder="1" applyAlignment="1">
      <alignment horizontal="center" vertical="center"/>
    </xf>
    <xf numFmtId="49" fontId="6" fillId="0" borderId="7" xfId="3" quotePrefix="1" applyNumberFormat="1" applyFont="1" applyBorder="1" applyAlignment="1">
      <alignment horizontal="center" vertical="center"/>
    </xf>
    <xf numFmtId="0" fontId="6" fillId="0" borderId="8" xfId="3" quotePrefix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1" xfId="3" applyFont="1" applyBorder="1">
      <alignment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14" fillId="3" borderId="20" xfId="0" applyNumberFormat="1" applyFont="1" applyFill="1" applyBorder="1" applyAlignment="1">
      <alignment horizontal="center" vertical="center"/>
    </xf>
  </cellXfs>
  <cellStyles count="8">
    <cellStyle name="パーセント" xfId="2" builtinId="5"/>
    <cellStyle name="桁区切り" xfId="1" builtinId="6"/>
    <cellStyle name="通貨" xfId="5" builtinId="7"/>
    <cellStyle name="標準" xfId="0" builtinId="0"/>
    <cellStyle name="標準 2" xfId="3" xr:uid="{00000000-0005-0000-0000-000004000000}"/>
    <cellStyle name="標準 3" xfId="4" xr:uid="{00000000-0005-0000-0000-000005000000}"/>
    <cellStyle name="標準 7" xfId="7" xr:uid="{8BAB47D8-A387-497C-904C-D0F4FCCEF792}"/>
    <cellStyle name="標準_071030ws山本光学08ss予算②" xfId="6" xr:uid="{BA8AE369-2A31-46D9-8C44-D5BE71360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466003</xdr:colOff>
      <xdr:row>182</xdr:row>
      <xdr:rowOff>94074</xdr:rowOff>
    </xdr:from>
    <xdr:ext cx="2938053" cy="280355"/>
    <xdr:pic>
      <xdr:nvPicPr>
        <xdr:cNvPr id="2" name="図 5">
          <a:extLst>
            <a:ext uri="{FF2B5EF4-FFF2-40B4-BE49-F238E27FC236}">
              <a16:creationId xmlns:a16="http://schemas.microsoft.com/office/drawing/2014/main" id="{B682C996-5B8B-494A-8CF6-1529F0BE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35079399"/>
          <a:ext cx="2938053" cy="28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907E-6E72-4CC2-A6BE-D992096B4A30}">
  <dimension ref="A1:R186"/>
  <sheetViews>
    <sheetView tabSelected="1" zoomScaleNormal="100" zoomScaleSheetLayoutView="70" workbookViewId="0"/>
  </sheetViews>
  <sheetFormatPr defaultColWidth="8.75" defaultRowHeight="12"/>
  <cols>
    <col min="1" max="1" width="1.875" style="55" customWidth="1"/>
    <col min="2" max="2" width="5.25" style="55" customWidth="1"/>
    <col min="3" max="3" width="10" style="55" customWidth="1"/>
    <col min="4" max="4" width="10.75" style="56" customWidth="1"/>
    <col min="5" max="5" width="16.25" style="56" customWidth="1"/>
    <col min="6" max="6" width="16.375" style="43" customWidth="1"/>
    <col min="7" max="7" width="18" style="43" customWidth="1"/>
    <col min="8" max="8" width="18.875" style="57" customWidth="1"/>
    <col min="9" max="9" width="10.25" style="55" customWidth="1"/>
    <col min="10" max="10" width="26.25" style="58" customWidth="1"/>
    <col min="11" max="11" width="44.625" style="59" customWidth="1"/>
    <col min="12" max="12" width="9.75" style="301" customWidth="1"/>
    <col min="13" max="13" width="5.625" style="302" hidden="1" customWidth="1"/>
    <col min="14" max="14" width="1.5" style="303" hidden="1" customWidth="1"/>
    <col min="15" max="15" width="12.625" style="262" customWidth="1"/>
    <col min="16" max="16" width="0.75" style="64" customWidth="1"/>
    <col min="17" max="17" width="19.5" style="301" customWidth="1"/>
    <col min="18" max="16384" width="8.75" style="64"/>
  </cols>
  <sheetData>
    <row r="1" spans="1:17" ht="10.15" customHeight="1">
      <c r="L1" s="60"/>
      <c r="M1" s="61"/>
      <c r="N1" s="62"/>
      <c r="O1" s="63"/>
      <c r="Q1" s="60"/>
    </row>
    <row r="2" spans="1:17" ht="25.5" customHeight="1" thickBot="1">
      <c r="B2" s="458" t="s">
        <v>0</v>
      </c>
      <c r="H2" s="466" t="s">
        <v>1</v>
      </c>
      <c r="I2" s="466"/>
      <c r="J2" s="65" t="s">
        <v>2</v>
      </c>
      <c r="L2" s="60"/>
      <c r="M2" s="61"/>
      <c r="N2" s="62"/>
      <c r="O2" s="63"/>
      <c r="Q2" s="60"/>
    </row>
    <row r="3" spans="1:17" s="55" customFormat="1" ht="37.5" customHeight="1" thickBot="1">
      <c r="C3" s="66" t="s">
        <v>3</v>
      </c>
      <c r="D3" s="67" t="s">
        <v>4</v>
      </c>
      <c r="E3" s="366" t="s">
        <v>5</v>
      </c>
      <c r="F3" s="377" t="s">
        <v>6</v>
      </c>
      <c r="G3" s="68" t="s">
        <v>7</v>
      </c>
      <c r="H3" s="69" t="s">
        <v>8</v>
      </c>
      <c r="I3" s="67" t="s">
        <v>9</v>
      </c>
      <c r="J3" s="70" t="s">
        <v>10</v>
      </c>
      <c r="K3" s="67" t="s">
        <v>11</v>
      </c>
      <c r="L3" s="71" t="s">
        <v>12</v>
      </c>
      <c r="M3" s="72" t="s">
        <v>13</v>
      </c>
      <c r="N3" s="73" t="s">
        <v>14</v>
      </c>
      <c r="O3" s="74" t="s">
        <v>15</v>
      </c>
      <c r="Q3" s="75" t="s">
        <v>16</v>
      </c>
    </row>
    <row r="4" spans="1:17" s="79" customFormat="1" ht="18" customHeight="1">
      <c r="A4" s="76"/>
      <c r="B4" s="77" t="s">
        <v>17</v>
      </c>
      <c r="C4" s="460" t="s">
        <v>18</v>
      </c>
      <c r="D4" s="461" t="s">
        <v>19</v>
      </c>
      <c r="E4" s="462" t="s">
        <v>20</v>
      </c>
      <c r="F4" s="431" t="s">
        <v>21</v>
      </c>
      <c r="G4" s="432" t="s">
        <v>22</v>
      </c>
      <c r="H4" s="433" t="s">
        <v>23</v>
      </c>
      <c r="I4" s="434" t="s">
        <v>24</v>
      </c>
      <c r="J4" s="435" t="s">
        <v>25</v>
      </c>
      <c r="K4" s="436" t="s">
        <v>26</v>
      </c>
      <c r="L4" s="434">
        <v>33000</v>
      </c>
      <c r="M4" s="437"/>
      <c r="N4" s="438">
        <f t="shared" ref="N4:N35" si="0">+M4*L4</f>
        <v>0</v>
      </c>
      <c r="O4" s="439"/>
      <c r="Q4" s="80">
        <f t="shared" ref="Q4:Q35" si="1">L4*O4</f>
        <v>0</v>
      </c>
    </row>
    <row r="5" spans="1:17" s="79" customFormat="1" ht="18" customHeight="1">
      <c r="A5" s="76"/>
      <c r="B5" s="77" t="s">
        <v>17</v>
      </c>
      <c r="C5" s="97" t="s">
        <v>18</v>
      </c>
      <c r="D5" s="98" t="s">
        <v>19</v>
      </c>
      <c r="E5" s="463" t="s">
        <v>20</v>
      </c>
      <c r="F5" s="387" t="s">
        <v>27</v>
      </c>
      <c r="G5" s="335" t="s">
        <v>28</v>
      </c>
      <c r="H5" s="100" t="s">
        <v>23</v>
      </c>
      <c r="I5" s="311" t="s">
        <v>29</v>
      </c>
      <c r="J5" s="154" t="s">
        <v>25</v>
      </c>
      <c r="K5" s="101" t="s">
        <v>26</v>
      </c>
      <c r="L5" s="311">
        <v>33000</v>
      </c>
      <c r="M5" s="102"/>
      <c r="N5" s="103">
        <f t="shared" si="0"/>
        <v>0</v>
      </c>
      <c r="O5" s="104"/>
      <c r="Q5" s="81">
        <f t="shared" si="1"/>
        <v>0</v>
      </c>
    </row>
    <row r="6" spans="1:17" s="79" customFormat="1" ht="18" customHeight="1">
      <c r="A6" s="76"/>
      <c r="B6" s="77" t="s">
        <v>17</v>
      </c>
      <c r="C6" s="97" t="s">
        <v>18</v>
      </c>
      <c r="D6" s="98" t="s">
        <v>19</v>
      </c>
      <c r="E6" s="463" t="s">
        <v>20</v>
      </c>
      <c r="F6" s="387" t="s">
        <v>30</v>
      </c>
      <c r="G6" s="335" t="s">
        <v>31</v>
      </c>
      <c r="H6" s="100" t="s">
        <v>23</v>
      </c>
      <c r="I6" s="311" t="s">
        <v>32</v>
      </c>
      <c r="J6" s="154" t="s">
        <v>25</v>
      </c>
      <c r="K6" s="101" t="s">
        <v>26</v>
      </c>
      <c r="L6" s="311">
        <v>33000</v>
      </c>
      <c r="M6" s="102"/>
      <c r="N6" s="103">
        <f t="shared" si="0"/>
        <v>0</v>
      </c>
      <c r="O6" s="104"/>
      <c r="Q6" s="81">
        <f t="shared" si="1"/>
        <v>0</v>
      </c>
    </row>
    <row r="7" spans="1:17" s="79" customFormat="1" ht="18" customHeight="1">
      <c r="A7" s="76"/>
      <c r="B7" s="77" t="s">
        <v>17</v>
      </c>
      <c r="C7" s="97" t="s">
        <v>18</v>
      </c>
      <c r="D7" s="98" t="s">
        <v>19</v>
      </c>
      <c r="E7" s="463" t="s">
        <v>20</v>
      </c>
      <c r="F7" s="387" t="s">
        <v>33</v>
      </c>
      <c r="G7" s="335" t="s">
        <v>34</v>
      </c>
      <c r="H7" s="100" t="s">
        <v>23</v>
      </c>
      <c r="I7" s="311" t="s">
        <v>35</v>
      </c>
      <c r="J7" s="154" t="s">
        <v>25</v>
      </c>
      <c r="K7" s="101" t="s">
        <v>26</v>
      </c>
      <c r="L7" s="311">
        <v>33000</v>
      </c>
      <c r="M7" s="102"/>
      <c r="N7" s="103">
        <f t="shared" si="0"/>
        <v>0</v>
      </c>
      <c r="O7" s="104"/>
      <c r="Q7" s="81">
        <f t="shared" si="1"/>
        <v>0</v>
      </c>
    </row>
    <row r="8" spans="1:17" s="79" customFormat="1" ht="18" customHeight="1" thickBot="1">
      <c r="A8" s="76"/>
      <c r="B8" s="77" t="s">
        <v>17</v>
      </c>
      <c r="C8" s="105" t="s">
        <v>18</v>
      </c>
      <c r="D8" s="106" t="s">
        <v>19</v>
      </c>
      <c r="E8" s="464" t="s">
        <v>20</v>
      </c>
      <c r="F8" s="388" t="s">
        <v>36</v>
      </c>
      <c r="G8" s="341" t="s">
        <v>37</v>
      </c>
      <c r="H8" s="4" t="s">
        <v>23</v>
      </c>
      <c r="I8" s="14" t="s">
        <v>38</v>
      </c>
      <c r="J8" s="29" t="s">
        <v>25</v>
      </c>
      <c r="K8" s="108" t="s">
        <v>26</v>
      </c>
      <c r="L8" s="14">
        <v>33000</v>
      </c>
      <c r="M8" s="109"/>
      <c r="N8" s="110">
        <f t="shared" si="0"/>
        <v>0</v>
      </c>
      <c r="O8" s="111"/>
      <c r="Q8" s="81">
        <f t="shared" si="1"/>
        <v>0</v>
      </c>
    </row>
    <row r="9" spans="1:17" s="79" customFormat="1" ht="18" customHeight="1">
      <c r="A9" s="76"/>
      <c r="B9" s="77" t="s">
        <v>17</v>
      </c>
      <c r="C9" s="89" t="s">
        <v>18</v>
      </c>
      <c r="D9" s="90" t="s">
        <v>19</v>
      </c>
      <c r="E9" s="465" t="s">
        <v>20</v>
      </c>
      <c r="F9" s="389" t="s">
        <v>39</v>
      </c>
      <c r="G9" s="340" t="s">
        <v>40</v>
      </c>
      <c r="H9" s="13" t="s">
        <v>41</v>
      </c>
      <c r="I9" s="18" t="s">
        <v>42</v>
      </c>
      <c r="J9" s="440" t="s">
        <v>43</v>
      </c>
      <c r="K9" s="92" t="s">
        <v>44</v>
      </c>
      <c r="L9" s="18">
        <v>33000</v>
      </c>
      <c r="M9" s="93"/>
      <c r="N9" s="94">
        <f t="shared" si="0"/>
        <v>0</v>
      </c>
      <c r="O9" s="95"/>
      <c r="Q9" s="80">
        <f t="shared" si="1"/>
        <v>0</v>
      </c>
    </row>
    <row r="10" spans="1:17" s="79" customFormat="1" ht="18" customHeight="1">
      <c r="A10" s="76"/>
      <c r="B10" s="77" t="s">
        <v>17</v>
      </c>
      <c r="C10" s="97" t="s">
        <v>18</v>
      </c>
      <c r="D10" s="98" t="s">
        <v>19</v>
      </c>
      <c r="E10" s="463" t="s">
        <v>20</v>
      </c>
      <c r="F10" s="387" t="s">
        <v>45</v>
      </c>
      <c r="G10" s="335" t="s">
        <v>46</v>
      </c>
      <c r="H10" s="100" t="s">
        <v>41</v>
      </c>
      <c r="I10" s="311" t="s">
        <v>29</v>
      </c>
      <c r="J10" s="441" t="s">
        <v>43</v>
      </c>
      <c r="K10" s="101" t="s">
        <v>44</v>
      </c>
      <c r="L10" s="311">
        <v>33000</v>
      </c>
      <c r="M10" s="102"/>
      <c r="N10" s="103">
        <f t="shared" si="0"/>
        <v>0</v>
      </c>
      <c r="O10" s="104"/>
      <c r="Q10" s="81">
        <f t="shared" si="1"/>
        <v>0</v>
      </c>
    </row>
    <row r="11" spans="1:17" s="79" customFormat="1" ht="18" customHeight="1">
      <c r="A11" s="76"/>
      <c r="B11" s="77" t="s">
        <v>17</v>
      </c>
      <c r="C11" s="97" t="s">
        <v>18</v>
      </c>
      <c r="D11" s="98" t="s">
        <v>19</v>
      </c>
      <c r="E11" s="463" t="s">
        <v>20</v>
      </c>
      <c r="F11" s="387" t="s">
        <v>47</v>
      </c>
      <c r="G11" s="335" t="s">
        <v>48</v>
      </c>
      <c r="H11" s="100" t="s">
        <v>41</v>
      </c>
      <c r="I11" s="311" t="s">
        <v>32</v>
      </c>
      <c r="J11" s="154" t="s">
        <v>43</v>
      </c>
      <c r="K11" s="101" t="s">
        <v>44</v>
      </c>
      <c r="L11" s="311">
        <v>33000</v>
      </c>
      <c r="M11" s="102"/>
      <c r="N11" s="103">
        <f t="shared" si="0"/>
        <v>0</v>
      </c>
      <c r="O11" s="104"/>
      <c r="Q11" s="82">
        <f t="shared" si="1"/>
        <v>0</v>
      </c>
    </row>
    <row r="12" spans="1:17" s="79" customFormat="1" ht="18" customHeight="1">
      <c r="A12" s="76"/>
      <c r="B12" s="77" t="s">
        <v>17</v>
      </c>
      <c r="C12" s="97" t="s">
        <v>18</v>
      </c>
      <c r="D12" s="98" t="s">
        <v>19</v>
      </c>
      <c r="E12" s="463" t="s">
        <v>20</v>
      </c>
      <c r="F12" s="387" t="s">
        <v>49</v>
      </c>
      <c r="G12" s="335" t="s">
        <v>50</v>
      </c>
      <c r="H12" s="100" t="s">
        <v>41</v>
      </c>
      <c r="I12" s="311" t="s">
        <v>35</v>
      </c>
      <c r="J12" s="154" t="s">
        <v>43</v>
      </c>
      <c r="K12" s="101" t="s">
        <v>44</v>
      </c>
      <c r="L12" s="311">
        <v>33000</v>
      </c>
      <c r="M12" s="102"/>
      <c r="N12" s="103">
        <f t="shared" si="0"/>
        <v>0</v>
      </c>
      <c r="O12" s="104"/>
      <c r="Q12" s="81">
        <f t="shared" si="1"/>
        <v>0</v>
      </c>
    </row>
    <row r="13" spans="1:17" s="79" customFormat="1" ht="18" customHeight="1" thickBot="1">
      <c r="A13" s="76"/>
      <c r="B13" s="77" t="s">
        <v>17</v>
      </c>
      <c r="C13" s="105" t="s">
        <v>18</v>
      </c>
      <c r="D13" s="106" t="s">
        <v>19</v>
      </c>
      <c r="E13" s="464" t="s">
        <v>20</v>
      </c>
      <c r="F13" s="388" t="s">
        <v>51</v>
      </c>
      <c r="G13" s="341" t="s">
        <v>52</v>
      </c>
      <c r="H13" s="4" t="s">
        <v>41</v>
      </c>
      <c r="I13" s="14" t="s">
        <v>53</v>
      </c>
      <c r="J13" s="29" t="s">
        <v>43</v>
      </c>
      <c r="K13" s="108" t="s">
        <v>44</v>
      </c>
      <c r="L13" s="14">
        <v>33000</v>
      </c>
      <c r="M13" s="109"/>
      <c r="N13" s="110">
        <f t="shared" si="0"/>
        <v>0</v>
      </c>
      <c r="O13" s="111"/>
      <c r="Q13" s="81">
        <f t="shared" si="1"/>
        <v>0</v>
      </c>
    </row>
    <row r="14" spans="1:17" s="79" customFormat="1" ht="18" customHeight="1">
      <c r="A14" s="76"/>
      <c r="B14" s="77" t="s">
        <v>17</v>
      </c>
      <c r="C14" s="89" t="s">
        <v>18</v>
      </c>
      <c r="D14" s="90" t="s">
        <v>19</v>
      </c>
      <c r="E14" s="465" t="s">
        <v>20</v>
      </c>
      <c r="F14" s="389" t="s">
        <v>54</v>
      </c>
      <c r="G14" s="340" t="s">
        <v>55</v>
      </c>
      <c r="H14" s="13" t="s">
        <v>56</v>
      </c>
      <c r="I14" s="18" t="s">
        <v>32</v>
      </c>
      <c r="J14" s="442" t="s">
        <v>57</v>
      </c>
      <c r="K14" s="92" t="s">
        <v>58</v>
      </c>
      <c r="L14" s="266">
        <v>30000</v>
      </c>
      <c r="M14" s="93"/>
      <c r="N14" s="94">
        <f t="shared" si="0"/>
        <v>0</v>
      </c>
      <c r="O14" s="95"/>
      <c r="Q14" s="80">
        <f t="shared" si="1"/>
        <v>0</v>
      </c>
    </row>
    <row r="15" spans="1:17" s="79" customFormat="1" ht="18" customHeight="1" thickBot="1">
      <c r="A15" s="76"/>
      <c r="B15" s="77" t="s">
        <v>17</v>
      </c>
      <c r="C15" s="105" t="s">
        <v>18</v>
      </c>
      <c r="D15" s="106" t="s">
        <v>19</v>
      </c>
      <c r="E15" s="464" t="s">
        <v>20</v>
      </c>
      <c r="F15" s="388" t="s">
        <v>59</v>
      </c>
      <c r="G15" s="341" t="s">
        <v>60</v>
      </c>
      <c r="H15" s="4" t="s">
        <v>56</v>
      </c>
      <c r="I15" s="14" t="s">
        <v>29</v>
      </c>
      <c r="J15" s="443" t="s">
        <v>57</v>
      </c>
      <c r="K15" s="108" t="s">
        <v>61</v>
      </c>
      <c r="L15" s="268">
        <v>30000</v>
      </c>
      <c r="M15" s="109"/>
      <c r="N15" s="110">
        <f t="shared" si="0"/>
        <v>0</v>
      </c>
      <c r="O15" s="111"/>
      <c r="Q15" s="83">
        <f t="shared" si="1"/>
        <v>0</v>
      </c>
    </row>
    <row r="16" spans="1:17" s="79" customFormat="1" ht="18" customHeight="1">
      <c r="A16" s="76"/>
      <c r="B16" s="77" t="s">
        <v>17</v>
      </c>
      <c r="C16" s="89" t="s">
        <v>18</v>
      </c>
      <c r="D16" s="90" t="s">
        <v>19</v>
      </c>
      <c r="E16" s="465" t="s">
        <v>62</v>
      </c>
      <c r="F16" s="389" t="s">
        <v>63</v>
      </c>
      <c r="G16" s="340" t="s">
        <v>64</v>
      </c>
      <c r="H16" s="13" t="s">
        <v>65</v>
      </c>
      <c r="I16" s="18" t="s">
        <v>42</v>
      </c>
      <c r="J16" s="20" t="s">
        <v>66</v>
      </c>
      <c r="K16" s="92" t="s">
        <v>26</v>
      </c>
      <c r="L16" s="266">
        <v>30000</v>
      </c>
      <c r="M16" s="93"/>
      <c r="N16" s="94">
        <f t="shared" si="0"/>
        <v>0</v>
      </c>
      <c r="O16" s="95"/>
      <c r="Q16" s="80">
        <f t="shared" si="1"/>
        <v>0</v>
      </c>
    </row>
    <row r="17" spans="1:17" s="79" customFormat="1" ht="18" customHeight="1">
      <c r="A17" s="76"/>
      <c r="B17" s="77" t="s">
        <v>17</v>
      </c>
      <c r="C17" s="97" t="s">
        <v>18</v>
      </c>
      <c r="D17" s="98" t="s">
        <v>19</v>
      </c>
      <c r="E17" s="463" t="s">
        <v>62</v>
      </c>
      <c r="F17" s="387" t="s">
        <v>67</v>
      </c>
      <c r="G17" s="335" t="s">
        <v>68</v>
      </c>
      <c r="H17" s="100" t="s">
        <v>65</v>
      </c>
      <c r="I17" s="311" t="s">
        <v>29</v>
      </c>
      <c r="J17" s="154" t="s">
        <v>66</v>
      </c>
      <c r="K17" s="101" t="s">
        <v>26</v>
      </c>
      <c r="L17" s="267">
        <v>30000</v>
      </c>
      <c r="M17" s="102"/>
      <c r="N17" s="103">
        <f t="shared" si="0"/>
        <v>0</v>
      </c>
      <c r="O17" s="104"/>
      <c r="Q17" s="81">
        <f t="shared" si="1"/>
        <v>0</v>
      </c>
    </row>
    <row r="18" spans="1:17" s="79" customFormat="1" ht="18" customHeight="1">
      <c r="A18" s="76"/>
      <c r="B18" s="77" t="s">
        <v>17</v>
      </c>
      <c r="C18" s="97" t="s">
        <v>18</v>
      </c>
      <c r="D18" s="98" t="s">
        <v>19</v>
      </c>
      <c r="E18" s="463" t="s">
        <v>62</v>
      </c>
      <c r="F18" s="387" t="s">
        <v>69</v>
      </c>
      <c r="G18" s="335" t="s">
        <v>70</v>
      </c>
      <c r="H18" s="100" t="s">
        <v>71</v>
      </c>
      <c r="I18" s="311" t="s">
        <v>42</v>
      </c>
      <c r="J18" s="154" t="s">
        <v>72</v>
      </c>
      <c r="K18" s="101" t="s">
        <v>44</v>
      </c>
      <c r="L18" s="267">
        <v>30000</v>
      </c>
      <c r="M18" s="102"/>
      <c r="N18" s="103">
        <f t="shared" si="0"/>
        <v>0</v>
      </c>
      <c r="O18" s="104"/>
      <c r="Q18" s="81">
        <f t="shared" si="1"/>
        <v>0</v>
      </c>
    </row>
    <row r="19" spans="1:17" s="79" customFormat="1" ht="18" customHeight="1" thickBot="1">
      <c r="A19" s="76"/>
      <c r="B19" s="77" t="s">
        <v>17</v>
      </c>
      <c r="C19" s="105" t="s">
        <v>18</v>
      </c>
      <c r="D19" s="106" t="s">
        <v>19</v>
      </c>
      <c r="E19" s="464" t="s">
        <v>62</v>
      </c>
      <c r="F19" s="388" t="s">
        <v>73</v>
      </c>
      <c r="G19" s="341" t="s">
        <v>74</v>
      </c>
      <c r="H19" s="4" t="s">
        <v>71</v>
      </c>
      <c r="I19" s="14" t="s">
        <v>32</v>
      </c>
      <c r="J19" s="29" t="s">
        <v>72</v>
      </c>
      <c r="K19" s="108" t="s">
        <v>44</v>
      </c>
      <c r="L19" s="268">
        <v>30000</v>
      </c>
      <c r="M19" s="109"/>
      <c r="N19" s="110">
        <f t="shared" si="0"/>
        <v>0</v>
      </c>
      <c r="O19" s="111"/>
      <c r="Q19" s="83">
        <f t="shared" si="1"/>
        <v>0</v>
      </c>
    </row>
    <row r="20" spans="1:17" s="79" customFormat="1" ht="18" customHeight="1">
      <c r="A20" s="76"/>
      <c r="B20" s="77" t="s">
        <v>17</v>
      </c>
      <c r="C20" s="89" t="s">
        <v>18</v>
      </c>
      <c r="D20" s="90" t="s">
        <v>19</v>
      </c>
      <c r="E20" s="465" t="s">
        <v>75</v>
      </c>
      <c r="F20" s="389" t="s">
        <v>76</v>
      </c>
      <c r="G20" s="340" t="s">
        <v>77</v>
      </c>
      <c r="H20" s="13" t="s">
        <v>78</v>
      </c>
      <c r="I20" s="18" t="s">
        <v>42</v>
      </c>
      <c r="J20" s="20" t="s">
        <v>79</v>
      </c>
      <c r="K20" s="92" t="s">
        <v>26</v>
      </c>
      <c r="L20" s="266">
        <v>33000</v>
      </c>
      <c r="M20" s="93"/>
      <c r="N20" s="94">
        <f t="shared" si="0"/>
        <v>0</v>
      </c>
      <c r="O20" s="95"/>
      <c r="P20" s="85"/>
      <c r="Q20" s="80">
        <f t="shared" si="1"/>
        <v>0</v>
      </c>
    </row>
    <row r="21" spans="1:17" s="79" customFormat="1" ht="18" customHeight="1">
      <c r="A21" s="76"/>
      <c r="B21" s="77" t="s">
        <v>17</v>
      </c>
      <c r="C21" s="97" t="s">
        <v>18</v>
      </c>
      <c r="D21" s="98" t="s">
        <v>19</v>
      </c>
      <c r="E21" s="463" t="s">
        <v>75</v>
      </c>
      <c r="F21" s="387" t="s">
        <v>80</v>
      </c>
      <c r="G21" s="335" t="s">
        <v>81</v>
      </c>
      <c r="H21" s="100" t="s">
        <v>78</v>
      </c>
      <c r="I21" s="311" t="s">
        <v>29</v>
      </c>
      <c r="J21" s="154" t="s">
        <v>79</v>
      </c>
      <c r="K21" s="101" t="s">
        <v>26</v>
      </c>
      <c r="L21" s="267">
        <v>33000</v>
      </c>
      <c r="M21" s="102"/>
      <c r="N21" s="103">
        <f t="shared" si="0"/>
        <v>0</v>
      </c>
      <c r="O21" s="104"/>
      <c r="P21" s="86"/>
      <c r="Q21" s="81">
        <f t="shared" si="1"/>
        <v>0</v>
      </c>
    </row>
    <row r="22" spans="1:17" s="79" customFormat="1" ht="18" customHeight="1">
      <c r="A22" s="76"/>
      <c r="B22" s="77" t="s">
        <v>17</v>
      </c>
      <c r="C22" s="97" t="s">
        <v>18</v>
      </c>
      <c r="D22" s="98" t="s">
        <v>19</v>
      </c>
      <c r="E22" s="463" t="s">
        <v>75</v>
      </c>
      <c r="F22" s="387" t="s">
        <v>82</v>
      </c>
      <c r="G22" s="335" t="s">
        <v>83</v>
      </c>
      <c r="H22" s="100" t="s">
        <v>84</v>
      </c>
      <c r="I22" s="311" t="s">
        <v>42</v>
      </c>
      <c r="J22" s="154" t="s">
        <v>85</v>
      </c>
      <c r="K22" s="101" t="s">
        <v>44</v>
      </c>
      <c r="L22" s="267">
        <v>33000</v>
      </c>
      <c r="M22" s="102"/>
      <c r="N22" s="103">
        <f t="shared" si="0"/>
        <v>0</v>
      </c>
      <c r="O22" s="104"/>
      <c r="P22" s="86"/>
      <c r="Q22" s="81">
        <f t="shared" si="1"/>
        <v>0</v>
      </c>
    </row>
    <row r="23" spans="1:17" s="79" customFormat="1" ht="18" customHeight="1" thickBot="1">
      <c r="A23" s="76"/>
      <c r="B23" s="77" t="s">
        <v>17</v>
      </c>
      <c r="C23" s="105" t="s">
        <v>18</v>
      </c>
      <c r="D23" s="106" t="s">
        <v>19</v>
      </c>
      <c r="E23" s="464" t="s">
        <v>75</v>
      </c>
      <c r="F23" s="388" t="s">
        <v>86</v>
      </c>
      <c r="G23" s="341" t="s">
        <v>87</v>
      </c>
      <c r="H23" s="4" t="s">
        <v>84</v>
      </c>
      <c r="I23" s="14" t="s">
        <v>32</v>
      </c>
      <c r="J23" s="29" t="s">
        <v>85</v>
      </c>
      <c r="K23" s="108" t="s">
        <v>44</v>
      </c>
      <c r="L23" s="268">
        <v>33000</v>
      </c>
      <c r="M23" s="109"/>
      <c r="N23" s="110">
        <f t="shared" si="0"/>
        <v>0</v>
      </c>
      <c r="O23" s="111"/>
      <c r="P23" s="87"/>
      <c r="Q23" s="88">
        <f t="shared" si="1"/>
        <v>0</v>
      </c>
    </row>
    <row r="24" spans="1:17" s="79" customFormat="1" ht="18" customHeight="1">
      <c r="A24" s="76"/>
      <c r="B24" s="77" t="s">
        <v>17</v>
      </c>
      <c r="C24" s="89" t="s">
        <v>18</v>
      </c>
      <c r="D24" s="90" t="s">
        <v>19</v>
      </c>
      <c r="E24" s="465" t="s">
        <v>75</v>
      </c>
      <c r="F24" s="389" t="s">
        <v>88</v>
      </c>
      <c r="G24" s="340" t="s">
        <v>89</v>
      </c>
      <c r="H24" s="13" t="s">
        <v>90</v>
      </c>
      <c r="I24" s="18" t="s">
        <v>42</v>
      </c>
      <c r="J24" s="20" t="s">
        <v>91</v>
      </c>
      <c r="K24" s="92" t="s">
        <v>92</v>
      </c>
      <c r="L24" s="266">
        <v>31000</v>
      </c>
      <c r="M24" s="93"/>
      <c r="N24" s="94">
        <f t="shared" si="0"/>
        <v>0</v>
      </c>
      <c r="O24" s="95"/>
      <c r="Q24" s="80">
        <f t="shared" si="1"/>
        <v>0</v>
      </c>
    </row>
    <row r="25" spans="1:17" s="79" customFormat="1" ht="18" customHeight="1" thickBot="1">
      <c r="A25" s="76"/>
      <c r="B25" s="77" t="s">
        <v>17</v>
      </c>
      <c r="C25" s="105" t="s">
        <v>18</v>
      </c>
      <c r="D25" s="106" t="s">
        <v>19</v>
      </c>
      <c r="E25" s="464" t="s">
        <v>75</v>
      </c>
      <c r="F25" s="388" t="s">
        <v>93</v>
      </c>
      <c r="G25" s="341" t="s">
        <v>94</v>
      </c>
      <c r="H25" s="4" t="s">
        <v>90</v>
      </c>
      <c r="I25" s="14" t="s">
        <v>35</v>
      </c>
      <c r="J25" s="29" t="s">
        <v>91</v>
      </c>
      <c r="K25" s="108" t="s">
        <v>92</v>
      </c>
      <c r="L25" s="268">
        <v>31000</v>
      </c>
      <c r="M25" s="109"/>
      <c r="N25" s="110">
        <f t="shared" si="0"/>
        <v>0</v>
      </c>
      <c r="O25" s="111"/>
      <c r="Q25" s="83">
        <f t="shared" si="1"/>
        <v>0</v>
      </c>
    </row>
    <row r="26" spans="1:17" s="79" customFormat="1" ht="18" customHeight="1">
      <c r="A26" s="76"/>
      <c r="B26" s="77" t="s">
        <v>17</v>
      </c>
      <c r="C26" s="89" t="s">
        <v>18</v>
      </c>
      <c r="D26" s="90" t="s">
        <v>19</v>
      </c>
      <c r="E26" s="465" t="s">
        <v>75</v>
      </c>
      <c r="F26" s="389" t="s">
        <v>95</v>
      </c>
      <c r="G26" s="340" t="s">
        <v>96</v>
      </c>
      <c r="H26" s="13" t="s">
        <v>97</v>
      </c>
      <c r="I26" s="18" t="s">
        <v>29</v>
      </c>
      <c r="J26" s="20" t="s">
        <v>98</v>
      </c>
      <c r="K26" s="92" t="s">
        <v>99</v>
      </c>
      <c r="L26" s="266">
        <v>34000</v>
      </c>
      <c r="M26" s="93"/>
      <c r="N26" s="94">
        <f t="shared" si="0"/>
        <v>0</v>
      </c>
      <c r="O26" s="95"/>
      <c r="P26" s="85"/>
      <c r="Q26" s="82">
        <f t="shared" si="1"/>
        <v>0</v>
      </c>
    </row>
    <row r="27" spans="1:17" s="79" customFormat="1" ht="18" customHeight="1">
      <c r="A27" s="76"/>
      <c r="B27" s="77" t="s">
        <v>17</v>
      </c>
      <c r="C27" s="97" t="s">
        <v>18</v>
      </c>
      <c r="D27" s="98" t="s">
        <v>19</v>
      </c>
      <c r="E27" s="463" t="s">
        <v>75</v>
      </c>
      <c r="F27" s="387" t="s">
        <v>100</v>
      </c>
      <c r="G27" s="335" t="s">
        <v>101</v>
      </c>
      <c r="H27" s="100" t="s">
        <v>97</v>
      </c>
      <c r="I27" s="311" t="s">
        <v>32</v>
      </c>
      <c r="J27" s="154" t="s">
        <v>98</v>
      </c>
      <c r="K27" s="101" t="s">
        <v>99</v>
      </c>
      <c r="L27" s="267">
        <v>34000</v>
      </c>
      <c r="M27" s="102"/>
      <c r="N27" s="103">
        <f t="shared" si="0"/>
        <v>0</v>
      </c>
      <c r="O27" s="104"/>
      <c r="P27" s="86"/>
      <c r="Q27" s="81">
        <f t="shared" si="1"/>
        <v>0</v>
      </c>
    </row>
    <row r="28" spans="1:17" s="79" customFormat="1" ht="18" customHeight="1">
      <c r="A28" s="76"/>
      <c r="B28" s="77" t="s">
        <v>17</v>
      </c>
      <c r="C28" s="97" t="s">
        <v>18</v>
      </c>
      <c r="D28" s="98" t="s">
        <v>19</v>
      </c>
      <c r="E28" s="463" t="s">
        <v>75</v>
      </c>
      <c r="F28" s="387" t="s">
        <v>102</v>
      </c>
      <c r="G28" s="335" t="s">
        <v>103</v>
      </c>
      <c r="H28" s="100" t="s">
        <v>104</v>
      </c>
      <c r="I28" s="311" t="s">
        <v>35</v>
      </c>
      <c r="J28" s="154" t="s">
        <v>105</v>
      </c>
      <c r="K28" s="101" t="s">
        <v>106</v>
      </c>
      <c r="L28" s="267">
        <v>34000</v>
      </c>
      <c r="M28" s="102"/>
      <c r="N28" s="103">
        <f t="shared" si="0"/>
        <v>0</v>
      </c>
      <c r="O28" s="104"/>
      <c r="P28" s="86"/>
      <c r="Q28" s="81">
        <f t="shared" si="1"/>
        <v>0</v>
      </c>
    </row>
    <row r="29" spans="1:17" s="79" customFormat="1" ht="18" customHeight="1">
      <c r="A29" s="76"/>
      <c r="B29" s="77" t="s">
        <v>17</v>
      </c>
      <c r="C29" s="97" t="s">
        <v>18</v>
      </c>
      <c r="D29" s="98" t="s">
        <v>19</v>
      </c>
      <c r="E29" s="463" t="s">
        <v>75</v>
      </c>
      <c r="F29" s="387" t="s">
        <v>107</v>
      </c>
      <c r="G29" s="335" t="s">
        <v>108</v>
      </c>
      <c r="H29" s="100" t="s">
        <v>104</v>
      </c>
      <c r="I29" s="311" t="s">
        <v>38</v>
      </c>
      <c r="J29" s="154" t="s">
        <v>105</v>
      </c>
      <c r="K29" s="101" t="s">
        <v>106</v>
      </c>
      <c r="L29" s="267">
        <v>34000</v>
      </c>
      <c r="M29" s="102"/>
      <c r="N29" s="103">
        <f t="shared" si="0"/>
        <v>0</v>
      </c>
      <c r="O29" s="104"/>
      <c r="P29" s="86"/>
      <c r="Q29" s="81">
        <f t="shared" si="1"/>
        <v>0</v>
      </c>
    </row>
    <row r="30" spans="1:17" s="79" customFormat="1" ht="18" customHeight="1">
      <c r="A30" s="76"/>
      <c r="B30" s="77" t="s">
        <v>17</v>
      </c>
      <c r="C30" s="97" t="s">
        <v>18</v>
      </c>
      <c r="D30" s="98" t="s">
        <v>19</v>
      </c>
      <c r="E30" s="463" t="s">
        <v>75</v>
      </c>
      <c r="F30" s="387" t="s">
        <v>109</v>
      </c>
      <c r="G30" s="335" t="s">
        <v>110</v>
      </c>
      <c r="H30" s="100" t="s">
        <v>111</v>
      </c>
      <c r="I30" s="311" t="s">
        <v>42</v>
      </c>
      <c r="J30" s="154" t="s">
        <v>112</v>
      </c>
      <c r="K30" s="101" t="s">
        <v>113</v>
      </c>
      <c r="L30" s="267">
        <v>34000</v>
      </c>
      <c r="M30" s="102"/>
      <c r="N30" s="103">
        <f t="shared" si="0"/>
        <v>0</v>
      </c>
      <c r="O30" s="104"/>
      <c r="P30" s="86"/>
      <c r="Q30" s="81">
        <f t="shared" si="1"/>
        <v>0</v>
      </c>
    </row>
    <row r="31" spans="1:17" s="79" customFormat="1" ht="18" customHeight="1" thickBot="1">
      <c r="A31" s="76"/>
      <c r="B31" s="77" t="s">
        <v>17</v>
      </c>
      <c r="C31" s="105" t="s">
        <v>18</v>
      </c>
      <c r="D31" s="106" t="s">
        <v>19</v>
      </c>
      <c r="E31" s="464" t="s">
        <v>75</v>
      </c>
      <c r="F31" s="388" t="s">
        <v>114</v>
      </c>
      <c r="G31" s="341" t="s">
        <v>115</v>
      </c>
      <c r="H31" s="4" t="s">
        <v>111</v>
      </c>
      <c r="I31" s="14" t="s">
        <v>53</v>
      </c>
      <c r="J31" s="29" t="s">
        <v>112</v>
      </c>
      <c r="K31" s="108" t="s">
        <v>113</v>
      </c>
      <c r="L31" s="268">
        <v>34000</v>
      </c>
      <c r="M31" s="109"/>
      <c r="N31" s="110">
        <f t="shared" si="0"/>
        <v>0</v>
      </c>
      <c r="O31" s="111"/>
      <c r="P31" s="86"/>
      <c r="Q31" s="81">
        <f t="shared" si="1"/>
        <v>0</v>
      </c>
    </row>
    <row r="32" spans="1:17" s="79" customFormat="1" ht="18" customHeight="1">
      <c r="A32" s="76"/>
      <c r="B32" s="77" t="s">
        <v>17</v>
      </c>
      <c r="C32" s="89" t="s">
        <v>18</v>
      </c>
      <c r="D32" s="90" t="s">
        <v>19</v>
      </c>
      <c r="E32" s="91" t="s">
        <v>116</v>
      </c>
      <c r="F32" s="378" t="s">
        <v>117</v>
      </c>
      <c r="G32" s="8" t="s">
        <v>118</v>
      </c>
      <c r="H32" s="13" t="s">
        <v>119</v>
      </c>
      <c r="I32" s="9" t="s">
        <v>24</v>
      </c>
      <c r="J32" s="288" t="s">
        <v>120</v>
      </c>
      <c r="K32" s="92" t="s">
        <v>26</v>
      </c>
      <c r="L32" s="266">
        <v>23000</v>
      </c>
      <c r="M32" s="93"/>
      <c r="N32" s="94">
        <f t="shared" si="0"/>
        <v>0</v>
      </c>
      <c r="O32" s="95"/>
      <c r="P32" s="96"/>
      <c r="Q32" s="80">
        <f t="shared" si="1"/>
        <v>0</v>
      </c>
    </row>
    <row r="33" spans="1:18" s="79" customFormat="1" ht="18" customHeight="1">
      <c r="A33" s="76"/>
      <c r="B33" s="77" t="s">
        <v>17</v>
      </c>
      <c r="C33" s="97" t="s">
        <v>18</v>
      </c>
      <c r="D33" s="98" t="s">
        <v>19</v>
      </c>
      <c r="E33" s="99" t="s">
        <v>116</v>
      </c>
      <c r="F33" s="379" t="s">
        <v>121</v>
      </c>
      <c r="G33" s="2" t="s">
        <v>122</v>
      </c>
      <c r="H33" s="100" t="s">
        <v>123</v>
      </c>
      <c r="I33" s="32" t="s">
        <v>32</v>
      </c>
      <c r="J33" s="289" t="s">
        <v>120</v>
      </c>
      <c r="K33" s="101" t="s">
        <v>26</v>
      </c>
      <c r="L33" s="267">
        <v>23000</v>
      </c>
      <c r="M33" s="102"/>
      <c r="N33" s="103">
        <f t="shared" si="0"/>
        <v>0</v>
      </c>
      <c r="O33" s="104"/>
      <c r="P33" s="96"/>
      <c r="Q33" s="81">
        <f t="shared" si="1"/>
        <v>0</v>
      </c>
    </row>
    <row r="34" spans="1:18" s="79" customFormat="1" ht="18" customHeight="1" thickBot="1">
      <c r="A34" s="76"/>
      <c r="B34" s="77" t="s">
        <v>17</v>
      </c>
      <c r="C34" s="105" t="s">
        <v>18</v>
      </c>
      <c r="D34" s="106" t="s">
        <v>19</v>
      </c>
      <c r="E34" s="107" t="s">
        <v>116</v>
      </c>
      <c r="F34" s="380" t="s">
        <v>124</v>
      </c>
      <c r="G34" s="10" t="s">
        <v>125</v>
      </c>
      <c r="H34" s="4" t="s">
        <v>123</v>
      </c>
      <c r="I34" s="1" t="s">
        <v>38</v>
      </c>
      <c r="J34" s="290" t="s">
        <v>120</v>
      </c>
      <c r="K34" s="108" t="s">
        <v>26</v>
      </c>
      <c r="L34" s="268">
        <v>23000</v>
      </c>
      <c r="M34" s="109"/>
      <c r="N34" s="110">
        <f t="shared" si="0"/>
        <v>0</v>
      </c>
      <c r="O34" s="111"/>
      <c r="P34" s="96"/>
      <c r="Q34" s="83">
        <f t="shared" si="1"/>
        <v>0</v>
      </c>
    </row>
    <row r="35" spans="1:18" s="79" customFormat="1" ht="18" customHeight="1">
      <c r="A35" s="76"/>
      <c r="B35" s="77" t="s">
        <v>17</v>
      </c>
      <c r="C35" s="112" t="s">
        <v>18</v>
      </c>
      <c r="D35" s="113" t="s">
        <v>19</v>
      </c>
      <c r="E35" s="114" t="s">
        <v>116</v>
      </c>
      <c r="F35" s="381" t="s">
        <v>126</v>
      </c>
      <c r="G35" s="7" t="s">
        <v>127</v>
      </c>
      <c r="H35" s="115" t="s">
        <v>128</v>
      </c>
      <c r="I35" s="6" t="s">
        <v>29</v>
      </c>
      <c r="J35" s="291" t="s">
        <v>129</v>
      </c>
      <c r="K35" s="116" t="s">
        <v>44</v>
      </c>
      <c r="L35" s="269">
        <v>23000</v>
      </c>
      <c r="M35" s="117"/>
      <c r="N35" s="118">
        <f t="shared" si="0"/>
        <v>0</v>
      </c>
      <c r="O35" s="119"/>
      <c r="P35" s="96"/>
      <c r="Q35" s="80">
        <f t="shared" si="1"/>
        <v>0</v>
      </c>
    </row>
    <row r="36" spans="1:18" s="79" customFormat="1" ht="18" customHeight="1">
      <c r="A36" s="76"/>
      <c r="B36" s="77" t="s">
        <v>17</v>
      </c>
      <c r="C36" s="97" t="s">
        <v>18</v>
      </c>
      <c r="D36" s="98" t="s">
        <v>19</v>
      </c>
      <c r="E36" s="99" t="s">
        <v>116</v>
      </c>
      <c r="F36" s="379" t="s">
        <v>130</v>
      </c>
      <c r="G36" s="2" t="s">
        <v>131</v>
      </c>
      <c r="H36" s="100" t="s">
        <v>128</v>
      </c>
      <c r="I36" s="5" t="s">
        <v>35</v>
      </c>
      <c r="J36" s="289" t="s">
        <v>129</v>
      </c>
      <c r="K36" s="101" t="s">
        <v>44</v>
      </c>
      <c r="L36" s="267">
        <v>23000</v>
      </c>
      <c r="M36" s="102"/>
      <c r="N36" s="103">
        <f t="shared" ref="N36:N67" si="2">+M36*L36</f>
        <v>0</v>
      </c>
      <c r="O36" s="104"/>
      <c r="P36" s="96"/>
      <c r="Q36" s="81">
        <f t="shared" ref="Q36:Q67" si="3">L36*O36</f>
        <v>0</v>
      </c>
    </row>
    <row r="37" spans="1:18" s="79" customFormat="1" ht="18" customHeight="1" thickBot="1">
      <c r="A37" s="76"/>
      <c r="B37" s="77" t="s">
        <v>17</v>
      </c>
      <c r="C37" s="120" t="s">
        <v>18</v>
      </c>
      <c r="D37" s="121" t="s">
        <v>19</v>
      </c>
      <c r="E37" s="122" t="s">
        <v>116</v>
      </c>
      <c r="F37" s="382" t="s">
        <v>132</v>
      </c>
      <c r="G37" s="3" t="s">
        <v>133</v>
      </c>
      <c r="H37" s="123" t="s">
        <v>128</v>
      </c>
      <c r="I37" s="11" t="s">
        <v>53</v>
      </c>
      <c r="J37" s="292" t="s">
        <v>129</v>
      </c>
      <c r="K37" s="124" t="s">
        <v>44</v>
      </c>
      <c r="L37" s="270">
        <v>23000</v>
      </c>
      <c r="M37" s="125"/>
      <c r="N37" s="126">
        <f t="shared" si="2"/>
        <v>0</v>
      </c>
      <c r="O37" s="127"/>
      <c r="P37" s="96"/>
      <c r="Q37" s="83">
        <f t="shared" si="3"/>
        <v>0</v>
      </c>
    </row>
    <row r="38" spans="1:18" s="79" customFormat="1" ht="18" customHeight="1">
      <c r="A38" s="76"/>
      <c r="B38" s="77" t="s">
        <v>17</v>
      </c>
      <c r="C38" s="128" t="s">
        <v>18</v>
      </c>
      <c r="D38" s="90" t="s">
        <v>19</v>
      </c>
      <c r="E38" s="91" t="s">
        <v>116</v>
      </c>
      <c r="F38" s="383" t="s">
        <v>134</v>
      </c>
      <c r="G38" s="12" t="s">
        <v>135</v>
      </c>
      <c r="H38" s="13" t="s">
        <v>136</v>
      </c>
      <c r="I38" s="18" t="s">
        <v>24</v>
      </c>
      <c r="J38" s="444" t="s">
        <v>137</v>
      </c>
      <c r="K38" s="92" t="s">
        <v>58</v>
      </c>
      <c r="L38" s="266">
        <v>20000</v>
      </c>
      <c r="M38" s="93"/>
      <c r="N38" s="94">
        <f t="shared" si="2"/>
        <v>0</v>
      </c>
      <c r="O38" s="95"/>
      <c r="P38" s="96"/>
      <c r="Q38" s="80">
        <f t="shared" si="3"/>
        <v>0</v>
      </c>
    </row>
    <row r="39" spans="1:18" s="79" customFormat="1" ht="18" customHeight="1" thickBot="1">
      <c r="A39" s="76"/>
      <c r="B39" s="77" t="s">
        <v>17</v>
      </c>
      <c r="C39" s="105" t="s">
        <v>18</v>
      </c>
      <c r="D39" s="132" t="s">
        <v>19</v>
      </c>
      <c r="E39" s="107" t="s">
        <v>116</v>
      </c>
      <c r="F39" s="384" t="s">
        <v>138</v>
      </c>
      <c r="G39" s="15" t="s">
        <v>139</v>
      </c>
      <c r="H39" s="4" t="s">
        <v>136</v>
      </c>
      <c r="I39" s="14" t="s">
        <v>29</v>
      </c>
      <c r="J39" s="445" t="s">
        <v>137</v>
      </c>
      <c r="K39" s="108" t="s">
        <v>61</v>
      </c>
      <c r="L39" s="268">
        <v>20000</v>
      </c>
      <c r="M39" s="109"/>
      <c r="N39" s="110">
        <f t="shared" si="2"/>
        <v>0</v>
      </c>
      <c r="O39" s="111"/>
      <c r="P39" s="96"/>
      <c r="Q39" s="83">
        <f t="shared" si="3"/>
        <v>0</v>
      </c>
    </row>
    <row r="40" spans="1:18" s="79" customFormat="1" ht="18" customHeight="1">
      <c r="A40" s="76"/>
      <c r="B40" s="77" t="s">
        <v>17</v>
      </c>
      <c r="C40" s="112" t="s">
        <v>18</v>
      </c>
      <c r="D40" s="113" t="s">
        <v>19</v>
      </c>
      <c r="E40" s="114" t="s">
        <v>140</v>
      </c>
      <c r="F40" s="383" t="s">
        <v>141</v>
      </c>
      <c r="G40" s="12" t="s">
        <v>142</v>
      </c>
      <c r="H40" s="13" t="s">
        <v>143</v>
      </c>
      <c r="I40" s="16" t="s">
        <v>32</v>
      </c>
      <c r="J40" s="291" t="s">
        <v>144</v>
      </c>
      <c r="K40" s="116" t="s">
        <v>145</v>
      </c>
      <c r="L40" s="269">
        <v>18000</v>
      </c>
      <c r="M40" s="117"/>
      <c r="N40" s="118">
        <f t="shared" si="2"/>
        <v>0</v>
      </c>
      <c r="O40" s="119"/>
      <c r="P40" s="136"/>
      <c r="Q40" s="80">
        <f t="shared" si="3"/>
        <v>0</v>
      </c>
    </row>
    <row r="41" spans="1:18" s="79" customFormat="1" ht="18" customHeight="1" thickBot="1">
      <c r="A41" s="76"/>
      <c r="B41" s="77" t="s">
        <v>17</v>
      </c>
      <c r="C41" s="120" t="s">
        <v>18</v>
      </c>
      <c r="D41" s="121" t="s">
        <v>19</v>
      </c>
      <c r="E41" s="122" t="s">
        <v>140</v>
      </c>
      <c r="F41" s="382" t="s">
        <v>146</v>
      </c>
      <c r="G41" s="3" t="s">
        <v>147</v>
      </c>
      <c r="H41" s="123" t="s">
        <v>148</v>
      </c>
      <c r="I41" s="17" t="s">
        <v>42</v>
      </c>
      <c r="J41" s="293" t="s">
        <v>149</v>
      </c>
      <c r="K41" s="124" t="s">
        <v>150</v>
      </c>
      <c r="L41" s="270">
        <v>18000</v>
      </c>
      <c r="M41" s="125"/>
      <c r="N41" s="126">
        <f t="shared" si="2"/>
        <v>0</v>
      </c>
      <c r="O41" s="127"/>
      <c r="P41" s="137"/>
      <c r="Q41" s="88">
        <f t="shared" si="3"/>
        <v>0</v>
      </c>
    </row>
    <row r="42" spans="1:18" s="79" customFormat="1" ht="18" customHeight="1">
      <c r="A42" s="76"/>
      <c r="B42" s="77" t="s">
        <v>17</v>
      </c>
      <c r="C42" s="89" t="s">
        <v>18</v>
      </c>
      <c r="D42" s="90" t="s">
        <v>19</v>
      </c>
      <c r="E42" s="91" t="s">
        <v>151</v>
      </c>
      <c r="F42" s="383" t="s">
        <v>152</v>
      </c>
      <c r="G42" s="8" t="s">
        <v>153</v>
      </c>
      <c r="H42" s="13" t="s">
        <v>154</v>
      </c>
      <c r="I42" s="18" t="s">
        <v>29</v>
      </c>
      <c r="J42" s="13" t="s">
        <v>154</v>
      </c>
      <c r="K42" s="28" t="s">
        <v>150</v>
      </c>
      <c r="L42" s="266">
        <v>17000</v>
      </c>
      <c r="M42" s="93"/>
      <c r="N42" s="94">
        <f t="shared" si="2"/>
        <v>0</v>
      </c>
      <c r="O42" s="95"/>
      <c r="P42" s="136"/>
      <c r="Q42" s="80">
        <f t="shared" si="3"/>
        <v>0</v>
      </c>
    </row>
    <row r="43" spans="1:18" s="79" customFormat="1" ht="18" customHeight="1" thickBot="1">
      <c r="A43" s="76"/>
      <c r="B43" s="77" t="s">
        <v>17</v>
      </c>
      <c r="C43" s="120" t="s">
        <v>18</v>
      </c>
      <c r="D43" s="121" t="s">
        <v>19</v>
      </c>
      <c r="E43" s="122" t="s">
        <v>151</v>
      </c>
      <c r="F43" s="382" t="s">
        <v>155</v>
      </c>
      <c r="G43" s="15" t="s">
        <v>156</v>
      </c>
      <c r="H43" s="123" t="s">
        <v>154</v>
      </c>
      <c r="I43" s="17" t="s">
        <v>32</v>
      </c>
      <c r="J43" s="294" t="s">
        <v>154</v>
      </c>
      <c r="K43" s="30" t="s">
        <v>150</v>
      </c>
      <c r="L43" s="270">
        <v>17000</v>
      </c>
      <c r="M43" s="125"/>
      <c r="N43" s="126">
        <f t="shared" si="2"/>
        <v>0</v>
      </c>
      <c r="O43" s="127"/>
      <c r="P43" s="138"/>
      <c r="Q43" s="83">
        <f t="shared" si="3"/>
        <v>0</v>
      </c>
    </row>
    <row r="44" spans="1:18" s="79" customFormat="1" ht="18" customHeight="1">
      <c r="A44" s="76"/>
      <c r="B44" s="77" t="s">
        <v>17</v>
      </c>
      <c r="C44" s="89" t="s">
        <v>18</v>
      </c>
      <c r="D44" s="90" t="s">
        <v>19</v>
      </c>
      <c r="E44" s="91" t="s">
        <v>157</v>
      </c>
      <c r="F44" s="383" t="s">
        <v>158</v>
      </c>
      <c r="G44" s="12" t="s">
        <v>159</v>
      </c>
      <c r="H44" s="13" t="s">
        <v>160</v>
      </c>
      <c r="I44" s="18" t="s">
        <v>161</v>
      </c>
      <c r="J44" s="13" t="s">
        <v>162</v>
      </c>
      <c r="K44" s="28" t="s">
        <v>163</v>
      </c>
      <c r="L44" s="266">
        <v>50000</v>
      </c>
      <c r="M44" s="93"/>
      <c r="N44" s="94">
        <f t="shared" si="2"/>
        <v>0</v>
      </c>
      <c r="O44" s="95"/>
      <c r="P44" s="139"/>
      <c r="Q44" s="82">
        <f t="shared" si="3"/>
        <v>0</v>
      </c>
    </row>
    <row r="45" spans="1:18" s="79" customFormat="1" ht="18" customHeight="1" thickBot="1">
      <c r="A45" s="76"/>
      <c r="B45" s="77" t="s">
        <v>17</v>
      </c>
      <c r="C45" s="105" t="s">
        <v>18</v>
      </c>
      <c r="D45" s="106" t="s">
        <v>19</v>
      </c>
      <c r="E45" s="107" t="s">
        <v>157</v>
      </c>
      <c r="F45" s="380" t="s">
        <v>164</v>
      </c>
      <c r="G45" s="10" t="s">
        <v>165</v>
      </c>
      <c r="H45" s="4" t="s">
        <v>166</v>
      </c>
      <c r="I45" s="23" t="s">
        <v>167</v>
      </c>
      <c r="J45" s="4" t="s">
        <v>168</v>
      </c>
      <c r="K45" s="22" t="s">
        <v>169</v>
      </c>
      <c r="L45" s="268">
        <v>50000</v>
      </c>
      <c r="M45" s="109"/>
      <c r="N45" s="110">
        <f t="shared" si="2"/>
        <v>0</v>
      </c>
      <c r="O45" s="111"/>
      <c r="P45" s="87"/>
      <c r="Q45" s="83">
        <f t="shared" si="3"/>
        <v>0</v>
      </c>
    </row>
    <row r="46" spans="1:18" s="79" customFormat="1" ht="18" customHeight="1">
      <c r="A46" s="76"/>
      <c r="B46" s="76" t="s">
        <v>170</v>
      </c>
      <c r="C46" s="112" t="s">
        <v>18</v>
      </c>
      <c r="D46" s="113" t="s">
        <v>19</v>
      </c>
      <c r="E46" s="114" t="s">
        <v>171</v>
      </c>
      <c r="F46" s="389" t="s">
        <v>172</v>
      </c>
      <c r="G46" s="340" t="s">
        <v>173</v>
      </c>
      <c r="H46" s="115" t="s">
        <v>174</v>
      </c>
      <c r="I46" s="24" t="s">
        <v>175</v>
      </c>
      <c r="J46" s="115" t="s">
        <v>176</v>
      </c>
      <c r="K46" s="140" t="s">
        <v>145</v>
      </c>
      <c r="L46" s="269">
        <v>28000</v>
      </c>
      <c r="M46" s="117"/>
      <c r="N46" s="118">
        <f t="shared" si="2"/>
        <v>0</v>
      </c>
      <c r="O46" s="119"/>
      <c r="P46" s="85"/>
      <c r="Q46" s="82">
        <f t="shared" si="3"/>
        <v>0</v>
      </c>
      <c r="R46" s="136"/>
    </row>
    <row r="47" spans="1:18" s="79" customFormat="1" ht="18" customHeight="1" thickBot="1">
      <c r="A47" s="76"/>
      <c r="B47" s="77" t="s">
        <v>17</v>
      </c>
      <c r="C47" s="105" t="s">
        <v>18</v>
      </c>
      <c r="D47" s="106" t="s">
        <v>19</v>
      </c>
      <c r="E47" s="107" t="s">
        <v>171</v>
      </c>
      <c r="F47" s="385" t="s">
        <v>177</v>
      </c>
      <c r="G47" s="449" t="s">
        <v>178</v>
      </c>
      <c r="H47" s="4" t="s">
        <v>179</v>
      </c>
      <c r="I47" s="23" t="s">
        <v>180</v>
      </c>
      <c r="J47" s="141" t="s">
        <v>181</v>
      </c>
      <c r="K47" s="22" t="s">
        <v>61</v>
      </c>
      <c r="L47" s="268">
        <v>26000</v>
      </c>
      <c r="M47" s="109"/>
      <c r="N47" s="110">
        <f t="shared" si="2"/>
        <v>0</v>
      </c>
      <c r="O47" s="111"/>
      <c r="P47" s="137"/>
      <c r="Q47" s="83">
        <f t="shared" si="3"/>
        <v>0</v>
      </c>
    </row>
    <row r="48" spans="1:18" s="79" customFormat="1" ht="18" customHeight="1" thickBot="1">
      <c r="A48" s="76"/>
      <c r="B48" s="76" t="s">
        <v>170</v>
      </c>
      <c r="C48" s="89" t="s">
        <v>18</v>
      </c>
      <c r="D48" s="90" t="s">
        <v>19</v>
      </c>
      <c r="E48" s="91">
        <v>200</v>
      </c>
      <c r="F48" s="386" t="s">
        <v>182</v>
      </c>
      <c r="G48" s="334" t="s">
        <v>183</v>
      </c>
      <c r="H48" s="13" t="s">
        <v>184</v>
      </c>
      <c r="I48" s="25" t="s">
        <v>185</v>
      </c>
      <c r="J48" s="142" t="s">
        <v>186</v>
      </c>
      <c r="K48" s="143" t="s">
        <v>187</v>
      </c>
      <c r="L48" s="266">
        <v>15000</v>
      </c>
      <c r="M48" s="144"/>
      <c r="N48" s="145">
        <f t="shared" si="2"/>
        <v>0</v>
      </c>
      <c r="O48" s="95"/>
      <c r="P48" s="96"/>
      <c r="Q48" s="84">
        <f t="shared" si="3"/>
        <v>0</v>
      </c>
      <c r="R48" s="146"/>
    </row>
    <row r="49" spans="1:17" s="79" customFormat="1" ht="18" customHeight="1">
      <c r="A49" s="76"/>
      <c r="B49" s="76" t="s">
        <v>170</v>
      </c>
      <c r="C49" s="112" t="s">
        <v>18</v>
      </c>
      <c r="D49" s="113" t="s">
        <v>19</v>
      </c>
      <c r="E49" s="114">
        <v>200</v>
      </c>
      <c r="F49" s="387" t="s">
        <v>188</v>
      </c>
      <c r="G49" s="335" t="s">
        <v>189</v>
      </c>
      <c r="H49" s="115" t="s">
        <v>184</v>
      </c>
      <c r="I49" s="26" t="s">
        <v>32</v>
      </c>
      <c r="J49" s="100" t="s">
        <v>186</v>
      </c>
      <c r="K49" s="21" t="s">
        <v>190</v>
      </c>
      <c r="L49" s="269">
        <v>15000</v>
      </c>
      <c r="M49" s="93"/>
      <c r="N49" s="94">
        <f t="shared" si="2"/>
        <v>0</v>
      </c>
      <c r="O49" s="119"/>
      <c r="P49" s="96"/>
      <c r="Q49" s="81">
        <f t="shared" si="3"/>
        <v>0</v>
      </c>
    </row>
    <row r="50" spans="1:17" s="79" customFormat="1" ht="18" customHeight="1">
      <c r="A50" s="76"/>
      <c r="B50" s="76" t="s">
        <v>170</v>
      </c>
      <c r="C50" s="97" t="s">
        <v>18</v>
      </c>
      <c r="D50" s="98" t="s">
        <v>19</v>
      </c>
      <c r="E50" s="99">
        <v>200</v>
      </c>
      <c r="F50" s="387" t="s">
        <v>191</v>
      </c>
      <c r="G50" s="335" t="s">
        <v>192</v>
      </c>
      <c r="H50" s="100" t="s">
        <v>184</v>
      </c>
      <c r="I50" s="27" t="s">
        <v>193</v>
      </c>
      <c r="J50" s="100" t="s">
        <v>186</v>
      </c>
      <c r="K50" s="21" t="s">
        <v>190</v>
      </c>
      <c r="L50" s="267">
        <v>15000</v>
      </c>
      <c r="M50" s="102"/>
      <c r="N50" s="103">
        <f t="shared" si="2"/>
        <v>0</v>
      </c>
      <c r="O50" s="104"/>
      <c r="P50" s="96"/>
      <c r="Q50" s="81">
        <f t="shared" si="3"/>
        <v>0</v>
      </c>
    </row>
    <row r="51" spans="1:17" s="79" customFormat="1" ht="18" customHeight="1" thickBot="1">
      <c r="A51" s="76"/>
      <c r="B51" s="76" t="s">
        <v>170</v>
      </c>
      <c r="C51" s="105" t="s">
        <v>18</v>
      </c>
      <c r="D51" s="106" t="s">
        <v>19</v>
      </c>
      <c r="E51" s="107">
        <v>200</v>
      </c>
      <c r="F51" s="388" t="s">
        <v>194</v>
      </c>
      <c r="G51" s="336" t="s">
        <v>195</v>
      </c>
      <c r="H51" s="4" t="s">
        <v>184</v>
      </c>
      <c r="I51" s="19" t="s">
        <v>167</v>
      </c>
      <c r="J51" s="141" t="s">
        <v>186</v>
      </c>
      <c r="K51" s="22" t="s">
        <v>187</v>
      </c>
      <c r="L51" s="268">
        <v>15000</v>
      </c>
      <c r="M51" s="109"/>
      <c r="N51" s="110">
        <f t="shared" si="2"/>
        <v>0</v>
      </c>
      <c r="O51" s="111"/>
      <c r="P51" s="96"/>
      <c r="Q51" s="83">
        <f t="shared" si="3"/>
        <v>0</v>
      </c>
    </row>
    <row r="52" spans="1:17" s="79" customFormat="1" ht="18" customHeight="1">
      <c r="A52" s="76"/>
      <c r="B52" s="76" t="s">
        <v>170</v>
      </c>
      <c r="C52" s="89" t="s">
        <v>18</v>
      </c>
      <c r="D52" s="90" t="s">
        <v>19</v>
      </c>
      <c r="E52" s="91">
        <v>180</v>
      </c>
      <c r="F52" s="389" t="s">
        <v>196</v>
      </c>
      <c r="G52" s="337" t="s">
        <v>197</v>
      </c>
      <c r="H52" s="308" t="s">
        <v>198</v>
      </c>
      <c r="I52" s="31" t="s">
        <v>185</v>
      </c>
      <c r="J52" s="147" t="s">
        <v>199</v>
      </c>
      <c r="K52" s="143" t="s">
        <v>187</v>
      </c>
      <c r="L52" s="266">
        <v>13000</v>
      </c>
      <c r="M52" s="93"/>
      <c r="N52" s="94">
        <f t="shared" si="2"/>
        <v>0</v>
      </c>
      <c r="O52" s="95"/>
      <c r="P52" s="96"/>
      <c r="Q52" s="80">
        <f t="shared" si="3"/>
        <v>0</v>
      </c>
    </row>
    <row r="53" spans="1:17" s="79" customFormat="1" ht="18" customHeight="1">
      <c r="A53" s="76"/>
      <c r="B53" s="76" t="s">
        <v>170</v>
      </c>
      <c r="C53" s="97" t="s">
        <v>18</v>
      </c>
      <c r="D53" s="98" t="s">
        <v>19</v>
      </c>
      <c r="E53" s="99">
        <v>180</v>
      </c>
      <c r="F53" s="387" t="s">
        <v>200</v>
      </c>
      <c r="G53" s="335" t="s">
        <v>201</v>
      </c>
      <c r="H53" s="309" t="s">
        <v>198</v>
      </c>
      <c r="I53" s="32" t="s">
        <v>202</v>
      </c>
      <c r="J53" s="100" t="s">
        <v>199</v>
      </c>
      <c r="K53" s="143" t="s">
        <v>187</v>
      </c>
      <c r="L53" s="267">
        <v>13000</v>
      </c>
      <c r="M53" s="102"/>
      <c r="N53" s="103">
        <f t="shared" si="2"/>
        <v>0</v>
      </c>
      <c r="O53" s="104"/>
      <c r="P53" s="96"/>
      <c r="Q53" s="82">
        <f t="shared" si="3"/>
        <v>0</v>
      </c>
    </row>
    <row r="54" spans="1:17" s="79" customFormat="1" ht="18" customHeight="1">
      <c r="A54" s="76"/>
      <c r="B54" s="76" t="s">
        <v>170</v>
      </c>
      <c r="C54" s="97" t="s">
        <v>18</v>
      </c>
      <c r="D54" s="98" t="s">
        <v>19</v>
      </c>
      <c r="E54" s="99">
        <v>180</v>
      </c>
      <c r="F54" s="387" t="s">
        <v>203</v>
      </c>
      <c r="G54" s="338" t="s">
        <v>204</v>
      </c>
      <c r="H54" s="309" t="s">
        <v>198</v>
      </c>
      <c r="I54" s="32" t="s">
        <v>32</v>
      </c>
      <c r="J54" s="148" t="s">
        <v>199</v>
      </c>
      <c r="K54" s="21" t="s">
        <v>190</v>
      </c>
      <c r="L54" s="267">
        <v>13000</v>
      </c>
      <c r="M54" s="102"/>
      <c r="N54" s="103">
        <f t="shared" si="2"/>
        <v>0</v>
      </c>
      <c r="O54" s="104"/>
      <c r="P54" s="96"/>
      <c r="Q54" s="81">
        <f t="shared" si="3"/>
        <v>0</v>
      </c>
    </row>
    <row r="55" spans="1:17" s="79" customFormat="1" ht="18" customHeight="1" thickBot="1">
      <c r="A55" s="76"/>
      <c r="B55" s="76" t="s">
        <v>170</v>
      </c>
      <c r="C55" s="120" t="s">
        <v>18</v>
      </c>
      <c r="D55" s="121" t="s">
        <v>19</v>
      </c>
      <c r="E55" s="122">
        <v>180</v>
      </c>
      <c r="F55" s="390" t="s">
        <v>205</v>
      </c>
      <c r="G55" s="339" t="s">
        <v>206</v>
      </c>
      <c r="H55" s="310" t="s">
        <v>198</v>
      </c>
      <c r="I55" s="33" t="s">
        <v>193</v>
      </c>
      <c r="J55" s="149" t="s">
        <v>199</v>
      </c>
      <c r="K55" s="143" t="s">
        <v>190</v>
      </c>
      <c r="L55" s="270">
        <v>13000</v>
      </c>
      <c r="M55" s="125"/>
      <c r="N55" s="126">
        <f t="shared" si="2"/>
        <v>0</v>
      </c>
      <c r="O55" s="127"/>
      <c r="P55" s="96"/>
      <c r="Q55" s="83">
        <f t="shared" si="3"/>
        <v>0</v>
      </c>
    </row>
    <row r="56" spans="1:17" s="79" customFormat="1" ht="18" customHeight="1">
      <c r="A56" s="76"/>
      <c r="B56" s="76" t="s">
        <v>170</v>
      </c>
      <c r="C56" s="89" t="s">
        <v>18</v>
      </c>
      <c r="D56" s="90" t="s">
        <v>19</v>
      </c>
      <c r="E56" s="367" t="s">
        <v>207</v>
      </c>
      <c r="F56" s="389" t="s">
        <v>208</v>
      </c>
      <c r="G56" s="340" t="s">
        <v>209</v>
      </c>
      <c r="H56" s="13" t="s">
        <v>210</v>
      </c>
      <c r="I56" s="31" t="s">
        <v>185</v>
      </c>
      <c r="J56" s="13" t="s">
        <v>210</v>
      </c>
      <c r="K56" s="150" t="s">
        <v>187</v>
      </c>
      <c r="L56" s="266">
        <v>13000</v>
      </c>
      <c r="M56" s="93"/>
      <c r="N56" s="94">
        <f t="shared" si="2"/>
        <v>0</v>
      </c>
      <c r="O56" s="95"/>
      <c r="P56" s="96"/>
      <c r="Q56" s="151">
        <f t="shared" si="3"/>
        <v>0</v>
      </c>
    </row>
    <row r="57" spans="1:17" s="79" customFormat="1" ht="18" customHeight="1">
      <c r="A57" s="76"/>
      <c r="B57" s="76" t="s">
        <v>170</v>
      </c>
      <c r="C57" s="97" t="s">
        <v>18</v>
      </c>
      <c r="D57" s="98" t="s">
        <v>19</v>
      </c>
      <c r="E57" s="368" t="s">
        <v>207</v>
      </c>
      <c r="F57" s="387" t="s">
        <v>211</v>
      </c>
      <c r="G57" s="335" t="s">
        <v>212</v>
      </c>
      <c r="H57" s="100" t="s">
        <v>210</v>
      </c>
      <c r="I57" s="27" t="s">
        <v>167</v>
      </c>
      <c r="J57" s="100" t="s">
        <v>213</v>
      </c>
      <c r="K57" s="21" t="s">
        <v>190</v>
      </c>
      <c r="L57" s="267">
        <v>13000</v>
      </c>
      <c r="M57" s="102"/>
      <c r="N57" s="103">
        <f t="shared" si="2"/>
        <v>0</v>
      </c>
      <c r="O57" s="104"/>
      <c r="P57" s="96"/>
      <c r="Q57" s="84">
        <f t="shared" si="3"/>
        <v>0</v>
      </c>
    </row>
    <row r="58" spans="1:17" s="79" customFormat="1" ht="18" customHeight="1">
      <c r="A58" s="76"/>
      <c r="B58" s="76" t="s">
        <v>170</v>
      </c>
      <c r="C58" s="97" t="s">
        <v>18</v>
      </c>
      <c r="D58" s="98" t="s">
        <v>19</v>
      </c>
      <c r="E58" s="368" t="s">
        <v>207</v>
      </c>
      <c r="F58" s="387" t="s">
        <v>214</v>
      </c>
      <c r="G58" s="335" t="s">
        <v>215</v>
      </c>
      <c r="H58" s="100" t="s">
        <v>210</v>
      </c>
      <c r="I58" s="27" t="s">
        <v>193</v>
      </c>
      <c r="J58" s="100" t="s">
        <v>213</v>
      </c>
      <c r="K58" s="21" t="s">
        <v>190</v>
      </c>
      <c r="L58" s="267">
        <v>13000</v>
      </c>
      <c r="M58" s="102"/>
      <c r="N58" s="103">
        <f t="shared" si="2"/>
        <v>0</v>
      </c>
      <c r="O58" s="104"/>
      <c r="P58" s="96"/>
      <c r="Q58" s="82">
        <f t="shared" si="3"/>
        <v>0</v>
      </c>
    </row>
    <row r="59" spans="1:17" s="79" customFormat="1" ht="18" customHeight="1" thickBot="1">
      <c r="A59" s="76"/>
      <c r="B59" s="76" t="s">
        <v>170</v>
      </c>
      <c r="C59" s="105" t="s">
        <v>18</v>
      </c>
      <c r="D59" s="106" t="s">
        <v>19</v>
      </c>
      <c r="E59" s="369" t="s">
        <v>207</v>
      </c>
      <c r="F59" s="388" t="s">
        <v>216</v>
      </c>
      <c r="G59" s="341" t="s">
        <v>217</v>
      </c>
      <c r="H59" s="4" t="s">
        <v>210</v>
      </c>
      <c r="I59" s="14" t="s">
        <v>202</v>
      </c>
      <c r="J59" s="4" t="s">
        <v>213</v>
      </c>
      <c r="K59" s="22" t="s">
        <v>187</v>
      </c>
      <c r="L59" s="268">
        <v>13000</v>
      </c>
      <c r="M59" s="109"/>
      <c r="N59" s="110">
        <f t="shared" si="2"/>
        <v>0</v>
      </c>
      <c r="O59" s="111"/>
      <c r="P59" s="96"/>
      <c r="Q59" s="83">
        <f t="shared" si="3"/>
        <v>0</v>
      </c>
    </row>
    <row r="60" spans="1:17" s="79" customFormat="1" ht="18" customHeight="1">
      <c r="A60" s="76"/>
      <c r="B60" s="152" t="s">
        <v>17</v>
      </c>
      <c r="C60" s="89" t="s">
        <v>18</v>
      </c>
      <c r="D60" s="90" t="s">
        <v>218</v>
      </c>
      <c r="E60" s="91" t="s">
        <v>219</v>
      </c>
      <c r="F60" s="391" t="s">
        <v>220</v>
      </c>
      <c r="G60" s="342" t="s">
        <v>221</v>
      </c>
      <c r="H60" s="13" t="s">
        <v>222</v>
      </c>
      <c r="I60" s="31" t="s">
        <v>223</v>
      </c>
      <c r="J60" s="153" t="s">
        <v>224</v>
      </c>
      <c r="K60" s="20" t="s">
        <v>225</v>
      </c>
      <c r="L60" s="266">
        <v>8000</v>
      </c>
      <c r="M60" s="93"/>
      <c r="N60" s="94">
        <f t="shared" si="2"/>
        <v>0</v>
      </c>
      <c r="O60" s="95"/>
      <c r="Q60" s="80">
        <f t="shared" si="3"/>
        <v>0</v>
      </c>
    </row>
    <row r="61" spans="1:17" s="79" customFormat="1" ht="18" customHeight="1">
      <c r="A61" s="76"/>
      <c r="B61" s="152" t="s">
        <v>17</v>
      </c>
      <c r="C61" s="97" t="s">
        <v>18</v>
      </c>
      <c r="D61" s="98" t="s">
        <v>218</v>
      </c>
      <c r="E61" s="99" t="s">
        <v>219</v>
      </c>
      <c r="F61" s="392" t="s">
        <v>226</v>
      </c>
      <c r="G61" s="343" t="s">
        <v>227</v>
      </c>
      <c r="H61" s="100" t="s">
        <v>222</v>
      </c>
      <c r="I61" s="27" t="s">
        <v>228</v>
      </c>
      <c r="J61" s="100" t="s">
        <v>224</v>
      </c>
      <c r="K61" s="154" t="s">
        <v>229</v>
      </c>
      <c r="L61" s="267">
        <v>8000</v>
      </c>
      <c r="M61" s="102"/>
      <c r="N61" s="103">
        <f t="shared" si="2"/>
        <v>0</v>
      </c>
      <c r="O61" s="104"/>
      <c r="Q61" s="81">
        <f t="shared" si="3"/>
        <v>0</v>
      </c>
    </row>
    <row r="62" spans="1:17" s="79" customFormat="1" ht="18" customHeight="1" thickBot="1">
      <c r="A62" s="76"/>
      <c r="B62" s="152" t="s">
        <v>17</v>
      </c>
      <c r="C62" s="105" t="s">
        <v>18</v>
      </c>
      <c r="D62" s="106" t="s">
        <v>218</v>
      </c>
      <c r="E62" s="107" t="s">
        <v>219</v>
      </c>
      <c r="F62" s="393" t="s">
        <v>230</v>
      </c>
      <c r="G62" s="344" t="s">
        <v>231</v>
      </c>
      <c r="H62" s="4" t="s">
        <v>222</v>
      </c>
      <c r="I62" s="19" t="s">
        <v>232</v>
      </c>
      <c r="J62" s="4" t="s">
        <v>224</v>
      </c>
      <c r="K62" s="22" t="s">
        <v>233</v>
      </c>
      <c r="L62" s="268">
        <v>8000</v>
      </c>
      <c r="M62" s="109"/>
      <c r="N62" s="110">
        <f t="shared" si="2"/>
        <v>0</v>
      </c>
      <c r="O62" s="111"/>
      <c r="Q62" s="88">
        <f t="shared" si="3"/>
        <v>0</v>
      </c>
    </row>
    <row r="63" spans="1:17" s="79" customFormat="1" ht="18" customHeight="1">
      <c r="A63" s="76"/>
      <c r="B63" s="152" t="s">
        <v>17</v>
      </c>
      <c r="C63" s="89" t="s">
        <v>18</v>
      </c>
      <c r="D63" s="90" t="s">
        <v>218</v>
      </c>
      <c r="E63" s="91" t="s">
        <v>219</v>
      </c>
      <c r="F63" s="391" t="s">
        <v>234</v>
      </c>
      <c r="G63" s="342" t="s">
        <v>235</v>
      </c>
      <c r="H63" s="13" t="s">
        <v>236</v>
      </c>
      <c r="I63" s="31" t="s">
        <v>223</v>
      </c>
      <c r="J63" s="153" t="s">
        <v>237</v>
      </c>
      <c r="K63" s="92" t="s">
        <v>238</v>
      </c>
      <c r="L63" s="266">
        <v>6500</v>
      </c>
      <c r="M63" s="93"/>
      <c r="N63" s="94">
        <f t="shared" si="2"/>
        <v>0</v>
      </c>
      <c r="O63" s="95"/>
      <c r="Q63" s="151">
        <f t="shared" si="3"/>
        <v>0</v>
      </c>
    </row>
    <row r="64" spans="1:17" s="157" customFormat="1" ht="18" customHeight="1">
      <c r="A64" s="77"/>
      <c r="B64" s="152" t="s">
        <v>17</v>
      </c>
      <c r="C64" s="97" t="s">
        <v>18</v>
      </c>
      <c r="D64" s="98" t="s">
        <v>218</v>
      </c>
      <c r="E64" s="99" t="s">
        <v>219</v>
      </c>
      <c r="F64" s="392" t="s">
        <v>239</v>
      </c>
      <c r="G64" s="343" t="s">
        <v>240</v>
      </c>
      <c r="H64" s="100" t="s">
        <v>236</v>
      </c>
      <c r="I64" s="27" t="s">
        <v>241</v>
      </c>
      <c r="J64" s="148" t="s">
        <v>237</v>
      </c>
      <c r="K64" s="101" t="s">
        <v>238</v>
      </c>
      <c r="L64" s="267">
        <v>6500</v>
      </c>
      <c r="M64" s="155"/>
      <c r="N64" s="156">
        <f t="shared" si="2"/>
        <v>0</v>
      </c>
      <c r="O64" s="104"/>
      <c r="P64" s="79"/>
      <c r="Q64" s="84">
        <f t="shared" si="3"/>
        <v>0</v>
      </c>
    </row>
    <row r="65" spans="1:17" s="157" customFormat="1" ht="18" customHeight="1" thickBot="1">
      <c r="A65" s="77"/>
      <c r="B65" s="152" t="s">
        <v>17</v>
      </c>
      <c r="C65" s="97" t="s">
        <v>18</v>
      </c>
      <c r="D65" s="98" t="s">
        <v>218</v>
      </c>
      <c r="E65" s="158" t="s">
        <v>219</v>
      </c>
      <c r="F65" s="394" t="s">
        <v>242</v>
      </c>
      <c r="G65" s="345" t="s">
        <v>243</v>
      </c>
      <c r="H65" s="100" t="s">
        <v>236</v>
      </c>
      <c r="I65" s="311" t="s">
        <v>228</v>
      </c>
      <c r="J65" s="100" t="s">
        <v>237</v>
      </c>
      <c r="K65" s="101" t="s">
        <v>238</v>
      </c>
      <c r="L65" s="270">
        <v>6500</v>
      </c>
      <c r="M65" s="159"/>
      <c r="N65" s="160">
        <f t="shared" si="2"/>
        <v>0</v>
      </c>
      <c r="O65" s="127"/>
      <c r="P65" s="79"/>
      <c r="Q65" s="84">
        <f t="shared" si="3"/>
        <v>0</v>
      </c>
    </row>
    <row r="66" spans="1:17" s="157" customFormat="1" ht="18" customHeight="1">
      <c r="A66" s="77"/>
      <c r="B66" s="152" t="s">
        <v>17</v>
      </c>
      <c r="C66" s="112" t="s">
        <v>18</v>
      </c>
      <c r="D66" s="113" t="s">
        <v>218</v>
      </c>
      <c r="E66" s="122" t="s">
        <v>219</v>
      </c>
      <c r="F66" s="394" t="s">
        <v>244</v>
      </c>
      <c r="G66" s="346" t="s">
        <v>245</v>
      </c>
      <c r="H66" s="115" t="s">
        <v>236</v>
      </c>
      <c r="I66" s="26" t="s">
        <v>246</v>
      </c>
      <c r="J66" s="161" t="s">
        <v>237</v>
      </c>
      <c r="K66" s="140" t="s">
        <v>247</v>
      </c>
      <c r="L66" s="267">
        <v>6500</v>
      </c>
      <c r="M66" s="162"/>
      <c r="N66" s="163">
        <f t="shared" si="2"/>
        <v>0</v>
      </c>
      <c r="O66" s="104"/>
      <c r="P66" s="79"/>
      <c r="Q66" s="81">
        <f t="shared" si="3"/>
        <v>0</v>
      </c>
    </row>
    <row r="67" spans="1:17" s="157" customFormat="1" ht="18" customHeight="1" thickBot="1">
      <c r="A67" s="77"/>
      <c r="B67" s="152" t="s">
        <v>17</v>
      </c>
      <c r="C67" s="105" t="s">
        <v>18</v>
      </c>
      <c r="D67" s="106" t="s">
        <v>218</v>
      </c>
      <c r="E67" s="107" t="s">
        <v>219</v>
      </c>
      <c r="F67" s="393" t="s">
        <v>248</v>
      </c>
      <c r="G67" s="347" t="s">
        <v>249</v>
      </c>
      <c r="H67" s="4" t="s">
        <v>236</v>
      </c>
      <c r="I67" s="19" t="s">
        <v>250</v>
      </c>
      <c r="J67" s="164" t="s">
        <v>237</v>
      </c>
      <c r="K67" s="29" t="s">
        <v>247</v>
      </c>
      <c r="L67" s="268">
        <v>6500</v>
      </c>
      <c r="M67" s="159"/>
      <c r="N67" s="160">
        <f t="shared" si="2"/>
        <v>0</v>
      </c>
      <c r="O67" s="111"/>
      <c r="P67" s="79"/>
      <c r="Q67" s="83">
        <f t="shared" si="3"/>
        <v>0</v>
      </c>
    </row>
    <row r="68" spans="1:17" s="79" customFormat="1" ht="18" customHeight="1">
      <c r="A68" s="76"/>
      <c r="B68" s="76" t="s">
        <v>170</v>
      </c>
      <c r="C68" s="89" t="s">
        <v>18</v>
      </c>
      <c r="D68" s="90" t="s">
        <v>218</v>
      </c>
      <c r="E68" s="91">
        <v>101</v>
      </c>
      <c r="F68" s="378" t="s">
        <v>251</v>
      </c>
      <c r="G68" s="446">
        <v>4984013163876</v>
      </c>
      <c r="H68" s="13" t="s">
        <v>252</v>
      </c>
      <c r="I68" s="31" t="s">
        <v>253</v>
      </c>
      <c r="J68" s="153" t="s">
        <v>252</v>
      </c>
      <c r="K68" s="28" t="s">
        <v>254</v>
      </c>
      <c r="L68" s="266">
        <v>2000</v>
      </c>
      <c r="M68" s="93"/>
      <c r="N68" s="94">
        <f t="shared" ref="N68:N99" si="4">+M68*L68</f>
        <v>0</v>
      </c>
      <c r="O68" s="95"/>
      <c r="Q68" s="84">
        <f t="shared" ref="Q68:Q99" si="5">L68*O68</f>
        <v>0</v>
      </c>
    </row>
    <row r="69" spans="1:17" s="79" customFormat="1" ht="18" customHeight="1">
      <c r="A69" s="76"/>
      <c r="B69" s="76" t="s">
        <v>170</v>
      </c>
      <c r="C69" s="97" t="s">
        <v>18</v>
      </c>
      <c r="D69" s="98" t="s">
        <v>218</v>
      </c>
      <c r="E69" s="158">
        <v>101</v>
      </c>
      <c r="F69" s="447" t="s">
        <v>255</v>
      </c>
      <c r="G69" s="448">
        <v>4984013163890</v>
      </c>
      <c r="H69" s="100" t="s">
        <v>252</v>
      </c>
      <c r="I69" s="311" t="s">
        <v>256</v>
      </c>
      <c r="J69" s="148" t="s">
        <v>252</v>
      </c>
      <c r="K69" s="21" t="s">
        <v>254</v>
      </c>
      <c r="L69" s="267">
        <v>2000</v>
      </c>
      <c r="M69" s="102"/>
      <c r="N69" s="103">
        <f t="shared" si="4"/>
        <v>0</v>
      </c>
      <c r="O69" s="104"/>
      <c r="Q69" s="81">
        <f t="shared" si="5"/>
        <v>0</v>
      </c>
    </row>
    <row r="70" spans="1:17" s="79" customFormat="1" ht="18" customHeight="1">
      <c r="A70" s="76"/>
      <c r="B70" s="76" t="s">
        <v>170</v>
      </c>
      <c r="C70" s="97" t="s">
        <v>18</v>
      </c>
      <c r="D70" s="98" t="s">
        <v>218</v>
      </c>
      <c r="E70" s="99">
        <v>101</v>
      </c>
      <c r="F70" s="447" t="s">
        <v>257</v>
      </c>
      <c r="G70" s="448">
        <v>4984013163883</v>
      </c>
      <c r="H70" s="100" t="s">
        <v>252</v>
      </c>
      <c r="I70" s="311" t="s">
        <v>258</v>
      </c>
      <c r="J70" s="148" t="s">
        <v>252</v>
      </c>
      <c r="K70" s="101" t="s">
        <v>254</v>
      </c>
      <c r="L70" s="267">
        <v>2000</v>
      </c>
      <c r="M70" s="102"/>
      <c r="N70" s="103">
        <f t="shared" si="4"/>
        <v>0</v>
      </c>
      <c r="O70" s="104"/>
      <c r="Q70" s="81">
        <f t="shared" si="5"/>
        <v>0</v>
      </c>
    </row>
    <row r="71" spans="1:17" s="79" customFormat="1" ht="18" customHeight="1" thickBot="1">
      <c r="A71" s="76"/>
      <c r="B71" s="76" t="s">
        <v>170</v>
      </c>
      <c r="C71" s="120" t="s">
        <v>18</v>
      </c>
      <c r="D71" s="121" t="s">
        <v>218</v>
      </c>
      <c r="E71" s="122">
        <v>101</v>
      </c>
      <c r="F71" s="385" t="s">
        <v>259</v>
      </c>
      <c r="G71" s="449">
        <v>4984013163906</v>
      </c>
      <c r="H71" s="4" t="s">
        <v>252</v>
      </c>
      <c r="I71" s="14" t="s">
        <v>260</v>
      </c>
      <c r="J71" s="141" t="s">
        <v>252</v>
      </c>
      <c r="K71" s="108" t="s">
        <v>254</v>
      </c>
      <c r="L71" s="268">
        <v>2000</v>
      </c>
      <c r="M71" s="109"/>
      <c r="N71" s="110">
        <f t="shared" si="4"/>
        <v>0</v>
      </c>
      <c r="O71" s="111"/>
      <c r="Q71" s="83">
        <f t="shared" si="5"/>
        <v>0</v>
      </c>
    </row>
    <row r="72" spans="1:17" s="79" customFormat="1" ht="18" customHeight="1" thickBot="1">
      <c r="A72" s="76"/>
      <c r="B72" s="76" t="s">
        <v>170</v>
      </c>
      <c r="C72" s="165" t="s">
        <v>18</v>
      </c>
      <c r="D72" s="166" t="s">
        <v>261</v>
      </c>
      <c r="E72" s="370" t="s">
        <v>262</v>
      </c>
      <c r="F72" s="395" t="s">
        <v>263</v>
      </c>
      <c r="G72" s="34" t="s">
        <v>264</v>
      </c>
      <c r="H72" s="167" t="s">
        <v>265</v>
      </c>
      <c r="I72" s="312" t="s">
        <v>266</v>
      </c>
      <c r="J72" s="167" t="s">
        <v>267</v>
      </c>
      <c r="K72" s="168" t="s">
        <v>268</v>
      </c>
      <c r="L72" s="273">
        <v>45000</v>
      </c>
      <c r="M72" s="144"/>
      <c r="N72" s="145">
        <f t="shared" si="4"/>
        <v>0</v>
      </c>
      <c r="O72" s="169"/>
      <c r="P72" s="96"/>
      <c r="Q72" s="170">
        <f t="shared" si="5"/>
        <v>0</v>
      </c>
    </row>
    <row r="73" spans="1:17" s="79" customFormat="1" ht="18" customHeight="1">
      <c r="A73" s="76"/>
      <c r="B73" s="76" t="s">
        <v>170</v>
      </c>
      <c r="C73" s="112" t="s">
        <v>18</v>
      </c>
      <c r="D73" s="113" t="s">
        <v>261</v>
      </c>
      <c r="E73" s="114" t="s">
        <v>262</v>
      </c>
      <c r="F73" s="396" t="s">
        <v>269</v>
      </c>
      <c r="G73" s="47" t="s">
        <v>270</v>
      </c>
      <c r="H73" s="171" t="s">
        <v>271</v>
      </c>
      <c r="I73" s="313" t="s">
        <v>272</v>
      </c>
      <c r="J73" s="295" t="s">
        <v>273</v>
      </c>
      <c r="K73" s="116" t="s">
        <v>268</v>
      </c>
      <c r="L73" s="269">
        <v>40000</v>
      </c>
      <c r="M73" s="117"/>
      <c r="N73" s="118">
        <f t="shared" si="4"/>
        <v>0</v>
      </c>
      <c r="O73" s="119"/>
      <c r="Q73" s="80">
        <f t="shared" si="5"/>
        <v>0</v>
      </c>
    </row>
    <row r="74" spans="1:17" s="79" customFormat="1" ht="18" customHeight="1" thickBot="1">
      <c r="A74" s="76"/>
      <c r="B74" s="76" t="s">
        <v>170</v>
      </c>
      <c r="C74" s="105" t="s">
        <v>18</v>
      </c>
      <c r="D74" s="106" t="s">
        <v>261</v>
      </c>
      <c r="E74" s="107" t="s">
        <v>262</v>
      </c>
      <c r="F74" s="397" t="s">
        <v>274</v>
      </c>
      <c r="G74" s="48" t="s">
        <v>275</v>
      </c>
      <c r="H74" s="172" t="s">
        <v>276</v>
      </c>
      <c r="I74" s="314" t="s">
        <v>277</v>
      </c>
      <c r="J74" s="174" t="s">
        <v>278</v>
      </c>
      <c r="K74" s="108" t="s">
        <v>268</v>
      </c>
      <c r="L74" s="268">
        <v>40000</v>
      </c>
      <c r="M74" s="109"/>
      <c r="N74" s="110">
        <f t="shared" si="4"/>
        <v>0</v>
      </c>
      <c r="O74" s="111"/>
      <c r="Q74" s="83">
        <f t="shared" si="5"/>
        <v>0</v>
      </c>
    </row>
    <row r="75" spans="1:17" s="79" customFormat="1" ht="18" customHeight="1">
      <c r="A75" s="76"/>
      <c r="B75" s="76" t="s">
        <v>170</v>
      </c>
      <c r="C75" s="89" t="s">
        <v>18</v>
      </c>
      <c r="D75" s="90" t="s">
        <v>261</v>
      </c>
      <c r="E75" s="91" t="s">
        <v>262</v>
      </c>
      <c r="F75" s="398" t="s">
        <v>279</v>
      </c>
      <c r="G75" s="35" t="s">
        <v>280</v>
      </c>
      <c r="H75" s="171" t="s">
        <v>281</v>
      </c>
      <c r="I75" s="315" t="s">
        <v>266</v>
      </c>
      <c r="J75" s="175" t="s">
        <v>282</v>
      </c>
      <c r="K75" s="92" t="s">
        <v>268</v>
      </c>
      <c r="L75" s="266">
        <v>30000</v>
      </c>
      <c r="M75" s="93"/>
      <c r="N75" s="94">
        <f t="shared" si="4"/>
        <v>0</v>
      </c>
      <c r="O75" s="95"/>
      <c r="P75" s="96"/>
      <c r="Q75" s="80">
        <f t="shared" si="5"/>
        <v>0</v>
      </c>
    </row>
    <row r="76" spans="1:17" s="79" customFormat="1" ht="18" customHeight="1">
      <c r="A76" s="76"/>
      <c r="B76" s="76" t="s">
        <v>170</v>
      </c>
      <c r="C76" s="97" t="s">
        <v>18</v>
      </c>
      <c r="D76" s="98" t="s">
        <v>261</v>
      </c>
      <c r="E76" s="99" t="s">
        <v>262</v>
      </c>
      <c r="F76" s="399" t="s">
        <v>283</v>
      </c>
      <c r="G76" s="36" t="s">
        <v>284</v>
      </c>
      <c r="H76" s="176" t="s">
        <v>281</v>
      </c>
      <c r="I76" s="316" t="s">
        <v>266</v>
      </c>
      <c r="J76" s="177" t="s">
        <v>285</v>
      </c>
      <c r="K76" s="101" t="s">
        <v>286</v>
      </c>
      <c r="L76" s="267">
        <v>30000</v>
      </c>
      <c r="M76" s="102"/>
      <c r="N76" s="103">
        <f t="shared" si="4"/>
        <v>0</v>
      </c>
      <c r="O76" s="104"/>
      <c r="P76" s="96"/>
      <c r="Q76" s="81">
        <f t="shared" si="5"/>
        <v>0</v>
      </c>
    </row>
    <row r="77" spans="1:17" s="79" customFormat="1" ht="18" customHeight="1" thickBot="1">
      <c r="A77" s="76"/>
      <c r="B77" s="76" t="s">
        <v>170</v>
      </c>
      <c r="C77" s="105" t="s">
        <v>18</v>
      </c>
      <c r="D77" s="106" t="s">
        <v>261</v>
      </c>
      <c r="E77" s="107" t="s">
        <v>262</v>
      </c>
      <c r="F77" s="400" t="s">
        <v>287</v>
      </c>
      <c r="G77" s="37" t="s">
        <v>288</v>
      </c>
      <c r="H77" s="178" t="s">
        <v>289</v>
      </c>
      <c r="I77" s="317" t="s">
        <v>266</v>
      </c>
      <c r="J77" s="174" t="s">
        <v>290</v>
      </c>
      <c r="K77" s="108" t="s">
        <v>291</v>
      </c>
      <c r="L77" s="268">
        <v>30000</v>
      </c>
      <c r="M77" s="109"/>
      <c r="N77" s="110">
        <f t="shared" si="4"/>
        <v>0</v>
      </c>
      <c r="O77" s="111"/>
      <c r="P77" s="96"/>
      <c r="Q77" s="83">
        <f t="shared" si="5"/>
        <v>0</v>
      </c>
    </row>
    <row r="78" spans="1:17" s="79" customFormat="1" ht="18" customHeight="1">
      <c r="A78" s="76"/>
      <c r="B78" s="76" t="s">
        <v>170</v>
      </c>
      <c r="C78" s="89" t="s">
        <v>18</v>
      </c>
      <c r="D78" s="90" t="s">
        <v>261</v>
      </c>
      <c r="E78" s="91" t="s">
        <v>262</v>
      </c>
      <c r="F78" s="401" t="s">
        <v>292</v>
      </c>
      <c r="G78" s="42" t="s">
        <v>293</v>
      </c>
      <c r="H78" s="171" t="s">
        <v>294</v>
      </c>
      <c r="I78" s="318" t="s">
        <v>272</v>
      </c>
      <c r="J78" s="175" t="s">
        <v>295</v>
      </c>
      <c r="K78" s="92" t="s">
        <v>268</v>
      </c>
      <c r="L78" s="266">
        <v>27000</v>
      </c>
      <c r="M78" s="93"/>
      <c r="N78" s="94">
        <f t="shared" si="4"/>
        <v>0</v>
      </c>
      <c r="O78" s="95"/>
      <c r="Q78" s="80">
        <f t="shared" si="5"/>
        <v>0</v>
      </c>
    </row>
    <row r="79" spans="1:17" s="79" customFormat="1" ht="18" customHeight="1">
      <c r="A79" s="76"/>
      <c r="B79" s="76" t="s">
        <v>170</v>
      </c>
      <c r="C79" s="97" t="s">
        <v>18</v>
      </c>
      <c r="D79" s="98" t="s">
        <v>261</v>
      </c>
      <c r="E79" s="99" t="s">
        <v>262</v>
      </c>
      <c r="F79" s="402" t="s">
        <v>296</v>
      </c>
      <c r="G79" s="45" t="s">
        <v>297</v>
      </c>
      <c r="H79" s="176" t="s">
        <v>298</v>
      </c>
      <c r="I79" s="319" t="s">
        <v>272</v>
      </c>
      <c r="J79" s="177" t="s">
        <v>299</v>
      </c>
      <c r="K79" s="101" t="s">
        <v>286</v>
      </c>
      <c r="L79" s="267">
        <v>27000</v>
      </c>
      <c r="M79" s="102"/>
      <c r="N79" s="103">
        <f t="shared" si="4"/>
        <v>0</v>
      </c>
      <c r="O79" s="104"/>
      <c r="Q79" s="81">
        <f t="shared" si="5"/>
        <v>0</v>
      </c>
    </row>
    <row r="80" spans="1:17" s="79" customFormat="1" ht="18" customHeight="1">
      <c r="A80" s="76"/>
      <c r="B80" s="76" t="s">
        <v>170</v>
      </c>
      <c r="C80" s="97" t="s">
        <v>18</v>
      </c>
      <c r="D80" s="98" t="s">
        <v>261</v>
      </c>
      <c r="E80" s="99" t="s">
        <v>262</v>
      </c>
      <c r="F80" s="403" t="s">
        <v>300</v>
      </c>
      <c r="G80" s="46" t="s">
        <v>301</v>
      </c>
      <c r="H80" s="176" t="s">
        <v>298</v>
      </c>
      <c r="I80" s="319" t="s">
        <v>272</v>
      </c>
      <c r="J80" s="177" t="s">
        <v>302</v>
      </c>
      <c r="K80" s="101" t="s">
        <v>291</v>
      </c>
      <c r="L80" s="267">
        <v>27000</v>
      </c>
      <c r="M80" s="102"/>
      <c r="N80" s="103">
        <f t="shared" si="4"/>
        <v>0</v>
      </c>
      <c r="O80" s="104"/>
      <c r="Q80" s="81">
        <f t="shared" si="5"/>
        <v>0</v>
      </c>
    </row>
    <row r="81" spans="1:17" s="79" customFormat="1" ht="18" customHeight="1">
      <c r="A81" s="76"/>
      <c r="B81" s="76" t="s">
        <v>170</v>
      </c>
      <c r="C81" s="97" t="s">
        <v>18</v>
      </c>
      <c r="D81" s="98" t="s">
        <v>261</v>
      </c>
      <c r="E81" s="99" t="s">
        <v>262</v>
      </c>
      <c r="F81" s="402" t="s">
        <v>303</v>
      </c>
      <c r="G81" s="45" t="s">
        <v>304</v>
      </c>
      <c r="H81" s="176" t="s">
        <v>298</v>
      </c>
      <c r="I81" s="319" t="s">
        <v>305</v>
      </c>
      <c r="J81" s="177" t="s">
        <v>306</v>
      </c>
      <c r="K81" s="101" t="s">
        <v>268</v>
      </c>
      <c r="L81" s="267">
        <v>27000</v>
      </c>
      <c r="M81" s="102"/>
      <c r="N81" s="103">
        <f t="shared" si="4"/>
        <v>0</v>
      </c>
      <c r="O81" s="104"/>
      <c r="Q81" s="81">
        <f t="shared" si="5"/>
        <v>0</v>
      </c>
    </row>
    <row r="82" spans="1:17" s="79" customFormat="1" ht="18" customHeight="1">
      <c r="A82" s="76"/>
      <c r="B82" s="76" t="s">
        <v>170</v>
      </c>
      <c r="C82" s="97" t="s">
        <v>18</v>
      </c>
      <c r="D82" s="98" t="s">
        <v>261</v>
      </c>
      <c r="E82" s="99" t="s">
        <v>262</v>
      </c>
      <c r="F82" s="402" t="s">
        <v>307</v>
      </c>
      <c r="G82" s="45" t="s">
        <v>308</v>
      </c>
      <c r="H82" s="176" t="s">
        <v>298</v>
      </c>
      <c r="I82" s="319" t="s">
        <v>305</v>
      </c>
      <c r="J82" s="177" t="s">
        <v>309</v>
      </c>
      <c r="K82" s="101" t="s">
        <v>286</v>
      </c>
      <c r="L82" s="267">
        <v>27000</v>
      </c>
      <c r="M82" s="102"/>
      <c r="N82" s="103">
        <f t="shared" si="4"/>
        <v>0</v>
      </c>
      <c r="O82" s="104"/>
      <c r="Q82" s="81">
        <f t="shared" si="5"/>
        <v>0</v>
      </c>
    </row>
    <row r="83" spans="1:17" s="79" customFormat="1" ht="18" customHeight="1" thickBot="1">
      <c r="A83" s="76"/>
      <c r="B83" s="76" t="s">
        <v>170</v>
      </c>
      <c r="C83" s="105" t="s">
        <v>18</v>
      </c>
      <c r="D83" s="106" t="s">
        <v>261</v>
      </c>
      <c r="E83" s="107" t="s">
        <v>262</v>
      </c>
      <c r="F83" s="404" t="s">
        <v>310</v>
      </c>
      <c r="G83" s="49" t="s">
        <v>311</v>
      </c>
      <c r="H83" s="178" t="s">
        <v>298</v>
      </c>
      <c r="I83" s="314" t="s">
        <v>305</v>
      </c>
      <c r="J83" s="108" t="s">
        <v>312</v>
      </c>
      <c r="K83" s="108" t="s">
        <v>291</v>
      </c>
      <c r="L83" s="268">
        <v>27000</v>
      </c>
      <c r="M83" s="109"/>
      <c r="N83" s="110">
        <f t="shared" si="4"/>
        <v>0</v>
      </c>
      <c r="O83" s="111"/>
      <c r="Q83" s="83">
        <f t="shared" si="5"/>
        <v>0</v>
      </c>
    </row>
    <row r="84" spans="1:17" s="79" customFormat="1" ht="18" customHeight="1">
      <c r="A84" s="76"/>
      <c r="B84" s="152" t="s">
        <v>17</v>
      </c>
      <c r="C84" s="180" t="s">
        <v>18</v>
      </c>
      <c r="D84" s="181" t="s">
        <v>261</v>
      </c>
      <c r="E84" s="158" t="s">
        <v>313</v>
      </c>
      <c r="F84" s="450" t="s">
        <v>314</v>
      </c>
      <c r="G84" s="38" t="s">
        <v>315</v>
      </c>
      <c r="H84" s="171" t="s">
        <v>316</v>
      </c>
      <c r="I84" s="318" t="s">
        <v>161</v>
      </c>
      <c r="J84" s="92" t="s">
        <v>317</v>
      </c>
      <c r="K84" s="92" t="s">
        <v>318</v>
      </c>
      <c r="L84" s="266">
        <v>19000</v>
      </c>
      <c r="M84" s="93"/>
      <c r="N84" s="94">
        <f t="shared" si="4"/>
        <v>0</v>
      </c>
      <c r="O84" s="95"/>
      <c r="Q84" s="80">
        <f t="shared" si="5"/>
        <v>0</v>
      </c>
    </row>
    <row r="85" spans="1:17" s="79" customFormat="1" ht="18" customHeight="1">
      <c r="A85" s="76"/>
      <c r="B85" s="152" t="s">
        <v>17</v>
      </c>
      <c r="C85" s="180" t="s">
        <v>18</v>
      </c>
      <c r="D85" s="181" t="s">
        <v>261</v>
      </c>
      <c r="E85" s="158" t="s">
        <v>313</v>
      </c>
      <c r="F85" s="407" t="s">
        <v>319</v>
      </c>
      <c r="G85" s="41" t="s">
        <v>320</v>
      </c>
      <c r="H85" s="176" t="s">
        <v>316</v>
      </c>
      <c r="I85" s="319" t="s">
        <v>161</v>
      </c>
      <c r="J85" s="101" t="s">
        <v>321</v>
      </c>
      <c r="K85" s="101" t="s">
        <v>322</v>
      </c>
      <c r="L85" s="267">
        <v>19000</v>
      </c>
      <c r="M85" s="102"/>
      <c r="N85" s="103">
        <f t="shared" si="4"/>
        <v>0</v>
      </c>
      <c r="O85" s="104"/>
      <c r="Q85" s="81">
        <f t="shared" si="5"/>
        <v>0</v>
      </c>
    </row>
    <row r="86" spans="1:17" s="79" customFormat="1" ht="18" customHeight="1">
      <c r="A86" s="76"/>
      <c r="B86" s="152" t="s">
        <v>17</v>
      </c>
      <c r="C86" s="97" t="s">
        <v>18</v>
      </c>
      <c r="D86" s="98" t="s">
        <v>261</v>
      </c>
      <c r="E86" s="99" t="s">
        <v>313</v>
      </c>
      <c r="F86" s="407" t="s">
        <v>323</v>
      </c>
      <c r="G86" s="41" t="s">
        <v>324</v>
      </c>
      <c r="H86" s="176" t="s">
        <v>316</v>
      </c>
      <c r="I86" s="319" t="s">
        <v>325</v>
      </c>
      <c r="J86" s="101" t="s">
        <v>317</v>
      </c>
      <c r="K86" s="101" t="s">
        <v>318</v>
      </c>
      <c r="L86" s="267">
        <v>19000</v>
      </c>
      <c r="M86" s="102"/>
      <c r="N86" s="103">
        <f t="shared" si="4"/>
        <v>0</v>
      </c>
      <c r="O86" s="104"/>
      <c r="Q86" s="81">
        <f t="shared" si="5"/>
        <v>0</v>
      </c>
    </row>
    <row r="87" spans="1:17" s="79" customFormat="1" ht="18" customHeight="1" thickBot="1">
      <c r="A87" s="76"/>
      <c r="B87" s="152" t="s">
        <v>17</v>
      </c>
      <c r="C87" s="120" t="s">
        <v>18</v>
      </c>
      <c r="D87" s="121" t="s">
        <v>261</v>
      </c>
      <c r="E87" s="122" t="s">
        <v>313</v>
      </c>
      <c r="F87" s="400" t="s">
        <v>326</v>
      </c>
      <c r="G87" s="451" t="s">
        <v>327</v>
      </c>
      <c r="H87" s="178" t="s">
        <v>316</v>
      </c>
      <c r="I87" s="314" t="s">
        <v>325</v>
      </c>
      <c r="J87" s="108" t="s">
        <v>321</v>
      </c>
      <c r="K87" s="108" t="s">
        <v>322</v>
      </c>
      <c r="L87" s="268">
        <v>19000</v>
      </c>
      <c r="M87" s="109"/>
      <c r="N87" s="110">
        <f t="shared" si="4"/>
        <v>0</v>
      </c>
      <c r="O87" s="111"/>
      <c r="Q87" s="83">
        <f t="shared" si="5"/>
        <v>0</v>
      </c>
    </row>
    <row r="88" spans="1:17" s="79" customFormat="1" ht="18" customHeight="1">
      <c r="A88" s="76"/>
      <c r="B88" s="152" t="s">
        <v>17</v>
      </c>
      <c r="C88" s="89" t="s">
        <v>18</v>
      </c>
      <c r="D88" s="90" t="s">
        <v>261</v>
      </c>
      <c r="E88" s="91" t="s">
        <v>328</v>
      </c>
      <c r="F88" s="398" t="s">
        <v>329</v>
      </c>
      <c r="G88" s="35" t="s">
        <v>330</v>
      </c>
      <c r="H88" s="171" t="s">
        <v>331</v>
      </c>
      <c r="I88" s="318" t="s">
        <v>161</v>
      </c>
      <c r="J88" s="296" t="s">
        <v>332</v>
      </c>
      <c r="K88" s="92" t="s">
        <v>333</v>
      </c>
      <c r="L88" s="271">
        <v>28000</v>
      </c>
      <c r="M88" s="129"/>
      <c r="N88" s="130">
        <f t="shared" si="4"/>
        <v>0</v>
      </c>
      <c r="O88" s="131"/>
      <c r="Q88" s="151">
        <f t="shared" si="5"/>
        <v>0</v>
      </c>
    </row>
    <row r="89" spans="1:17" s="79" customFormat="1" ht="18" customHeight="1">
      <c r="A89" s="76"/>
      <c r="B89" s="152" t="s">
        <v>17</v>
      </c>
      <c r="C89" s="180" t="s">
        <v>18</v>
      </c>
      <c r="D89" s="98" t="s">
        <v>261</v>
      </c>
      <c r="E89" s="99" t="s">
        <v>328</v>
      </c>
      <c r="F89" s="399" t="s">
        <v>334</v>
      </c>
      <c r="G89" s="39" t="s">
        <v>335</v>
      </c>
      <c r="H89" s="176" t="s">
        <v>331</v>
      </c>
      <c r="I89" s="320" t="s">
        <v>161</v>
      </c>
      <c r="J89" s="297" t="s">
        <v>336</v>
      </c>
      <c r="K89" s="101" t="s">
        <v>337</v>
      </c>
      <c r="L89" s="270">
        <v>28000</v>
      </c>
      <c r="M89" s="182"/>
      <c r="N89" s="183">
        <f t="shared" si="4"/>
        <v>0</v>
      </c>
      <c r="O89" s="127"/>
      <c r="Q89" s="88">
        <f t="shared" si="5"/>
        <v>0</v>
      </c>
    </row>
    <row r="90" spans="1:17" s="79" customFormat="1" ht="18" customHeight="1">
      <c r="A90" s="76"/>
      <c r="B90" s="152" t="s">
        <v>17</v>
      </c>
      <c r="C90" s="120" t="s">
        <v>18</v>
      </c>
      <c r="D90" s="98" t="s">
        <v>261</v>
      </c>
      <c r="E90" s="99" t="s">
        <v>328</v>
      </c>
      <c r="F90" s="406" t="s">
        <v>338</v>
      </c>
      <c r="G90" s="36" t="s">
        <v>339</v>
      </c>
      <c r="H90" s="176" t="s">
        <v>331</v>
      </c>
      <c r="I90" s="321" t="s">
        <v>325</v>
      </c>
      <c r="J90" s="297" t="s">
        <v>332</v>
      </c>
      <c r="K90" s="101" t="s">
        <v>333</v>
      </c>
      <c r="L90" s="267">
        <v>28000</v>
      </c>
      <c r="M90" s="182"/>
      <c r="N90" s="183">
        <f t="shared" si="4"/>
        <v>0</v>
      </c>
      <c r="O90" s="104"/>
      <c r="Q90" s="88">
        <f t="shared" si="5"/>
        <v>0</v>
      </c>
    </row>
    <row r="91" spans="1:17" s="79" customFormat="1" ht="18" customHeight="1">
      <c r="A91" s="76"/>
      <c r="B91" s="152" t="s">
        <v>17</v>
      </c>
      <c r="C91" s="97" t="s">
        <v>18</v>
      </c>
      <c r="D91" s="98" t="s">
        <v>261</v>
      </c>
      <c r="E91" s="99" t="s">
        <v>328</v>
      </c>
      <c r="F91" s="399" t="s">
        <v>340</v>
      </c>
      <c r="G91" s="36" t="s">
        <v>341</v>
      </c>
      <c r="H91" s="176" t="s">
        <v>331</v>
      </c>
      <c r="I91" s="319" t="s">
        <v>325</v>
      </c>
      <c r="J91" s="297" t="s">
        <v>336</v>
      </c>
      <c r="K91" s="101" t="s">
        <v>337</v>
      </c>
      <c r="L91" s="267">
        <v>28000</v>
      </c>
      <c r="M91" s="182"/>
      <c r="N91" s="183">
        <f t="shared" si="4"/>
        <v>0</v>
      </c>
      <c r="O91" s="184"/>
      <c r="Q91" s="81">
        <f t="shared" si="5"/>
        <v>0</v>
      </c>
    </row>
    <row r="92" spans="1:17" s="79" customFormat="1" ht="18" customHeight="1">
      <c r="A92" s="76"/>
      <c r="B92" s="152" t="s">
        <v>17</v>
      </c>
      <c r="C92" s="180" t="s">
        <v>18</v>
      </c>
      <c r="D92" s="181" t="s">
        <v>261</v>
      </c>
      <c r="E92" s="99" t="s">
        <v>328</v>
      </c>
      <c r="F92" s="399" t="s">
        <v>342</v>
      </c>
      <c r="G92" s="36" t="s">
        <v>343</v>
      </c>
      <c r="H92" s="176" t="s">
        <v>331</v>
      </c>
      <c r="I92" s="320" t="s">
        <v>344</v>
      </c>
      <c r="J92" s="297" t="s">
        <v>332</v>
      </c>
      <c r="K92" s="101" t="s">
        <v>333</v>
      </c>
      <c r="L92" s="267">
        <v>28000</v>
      </c>
      <c r="M92" s="182"/>
      <c r="N92" s="183">
        <f t="shared" si="4"/>
        <v>0</v>
      </c>
      <c r="O92" s="104"/>
      <c r="Q92" s="81">
        <f t="shared" si="5"/>
        <v>0</v>
      </c>
    </row>
    <row r="93" spans="1:17" s="79" customFormat="1" ht="18" customHeight="1" thickBot="1">
      <c r="A93" s="76"/>
      <c r="B93" s="152" t="s">
        <v>17</v>
      </c>
      <c r="C93" s="105" t="s">
        <v>18</v>
      </c>
      <c r="D93" s="106" t="s">
        <v>261</v>
      </c>
      <c r="E93" s="107" t="s">
        <v>328</v>
      </c>
      <c r="F93" s="405" t="s">
        <v>345</v>
      </c>
      <c r="G93" s="37" t="s">
        <v>346</v>
      </c>
      <c r="H93" s="178" t="s">
        <v>331</v>
      </c>
      <c r="I93" s="314" t="s">
        <v>344</v>
      </c>
      <c r="J93" s="298" t="s">
        <v>336</v>
      </c>
      <c r="K93" s="108" t="s">
        <v>337</v>
      </c>
      <c r="L93" s="272">
        <v>28000</v>
      </c>
      <c r="M93" s="133"/>
      <c r="N93" s="134">
        <f t="shared" si="4"/>
        <v>0</v>
      </c>
      <c r="O93" s="135"/>
      <c r="Q93" s="186">
        <f t="shared" si="5"/>
        <v>0</v>
      </c>
    </row>
    <row r="94" spans="1:17" s="79" customFormat="1" ht="18" customHeight="1">
      <c r="A94" s="76"/>
      <c r="B94" s="78" t="s">
        <v>170</v>
      </c>
      <c r="C94" s="89" t="s">
        <v>18</v>
      </c>
      <c r="D94" s="90" t="s">
        <v>261</v>
      </c>
      <c r="E94" s="91" t="s">
        <v>328</v>
      </c>
      <c r="F94" s="398" t="s">
        <v>347</v>
      </c>
      <c r="G94" s="35" t="s">
        <v>348</v>
      </c>
      <c r="H94" s="187" t="s">
        <v>349</v>
      </c>
      <c r="I94" s="318" t="s">
        <v>350</v>
      </c>
      <c r="J94" s="175" t="s">
        <v>351</v>
      </c>
      <c r="K94" s="92" t="s">
        <v>333</v>
      </c>
      <c r="L94" s="266">
        <v>25000</v>
      </c>
      <c r="M94" s="93"/>
      <c r="N94" s="94">
        <f t="shared" si="4"/>
        <v>0</v>
      </c>
      <c r="O94" s="95"/>
      <c r="P94" s="96"/>
      <c r="Q94" s="80">
        <f t="shared" si="5"/>
        <v>0</v>
      </c>
    </row>
    <row r="95" spans="1:17" s="157" customFormat="1" ht="18" customHeight="1">
      <c r="A95" s="77"/>
      <c r="B95" s="78" t="s">
        <v>170</v>
      </c>
      <c r="C95" s="97" t="s">
        <v>18</v>
      </c>
      <c r="D95" s="98" t="s">
        <v>261</v>
      </c>
      <c r="E95" s="99" t="s">
        <v>328</v>
      </c>
      <c r="F95" s="399" t="s">
        <v>352</v>
      </c>
      <c r="G95" s="36" t="s">
        <v>353</v>
      </c>
      <c r="H95" s="188" t="s">
        <v>354</v>
      </c>
      <c r="I95" s="319" t="s">
        <v>350</v>
      </c>
      <c r="J95" s="177" t="s">
        <v>355</v>
      </c>
      <c r="K95" s="101" t="s">
        <v>337</v>
      </c>
      <c r="L95" s="267">
        <v>25000</v>
      </c>
      <c r="M95" s="102"/>
      <c r="N95" s="103">
        <f t="shared" si="4"/>
        <v>0</v>
      </c>
      <c r="O95" s="104"/>
      <c r="P95" s="96"/>
      <c r="Q95" s="81">
        <f t="shared" si="5"/>
        <v>0</v>
      </c>
    </row>
    <row r="96" spans="1:17" s="157" customFormat="1" ht="18" customHeight="1">
      <c r="A96" s="77"/>
      <c r="B96" s="78" t="s">
        <v>170</v>
      </c>
      <c r="C96" s="97" t="s">
        <v>18</v>
      </c>
      <c r="D96" s="98" t="s">
        <v>261</v>
      </c>
      <c r="E96" s="99" t="s">
        <v>328</v>
      </c>
      <c r="F96" s="399" t="s">
        <v>356</v>
      </c>
      <c r="G96" s="36" t="s">
        <v>357</v>
      </c>
      <c r="H96" s="188" t="s">
        <v>354</v>
      </c>
      <c r="I96" s="319" t="s">
        <v>161</v>
      </c>
      <c r="J96" s="177" t="s">
        <v>358</v>
      </c>
      <c r="K96" s="101" t="s">
        <v>333</v>
      </c>
      <c r="L96" s="267">
        <v>25000</v>
      </c>
      <c r="M96" s="102"/>
      <c r="N96" s="103">
        <f t="shared" si="4"/>
        <v>0</v>
      </c>
      <c r="O96" s="104"/>
      <c r="P96" s="96"/>
      <c r="Q96" s="81">
        <f t="shared" si="5"/>
        <v>0</v>
      </c>
    </row>
    <row r="97" spans="1:17" s="157" customFormat="1" ht="18" customHeight="1">
      <c r="A97" s="77"/>
      <c r="B97" s="78" t="s">
        <v>170</v>
      </c>
      <c r="C97" s="97" t="s">
        <v>18</v>
      </c>
      <c r="D97" s="98" t="s">
        <v>261</v>
      </c>
      <c r="E97" s="99" t="s">
        <v>328</v>
      </c>
      <c r="F97" s="407" t="s">
        <v>359</v>
      </c>
      <c r="G97" s="40" t="s">
        <v>360</v>
      </c>
      <c r="H97" s="188" t="s">
        <v>354</v>
      </c>
      <c r="I97" s="319" t="s">
        <v>161</v>
      </c>
      <c r="J97" s="177" t="s">
        <v>361</v>
      </c>
      <c r="K97" s="101" t="s">
        <v>337</v>
      </c>
      <c r="L97" s="267">
        <v>25000</v>
      </c>
      <c r="M97" s="102"/>
      <c r="N97" s="103">
        <f t="shared" si="4"/>
        <v>0</v>
      </c>
      <c r="O97" s="104"/>
      <c r="P97" s="96"/>
      <c r="Q97" s="81">
        <f t="shared" si="5"/>
        <v>0</v>
      </c>
    </row>
    <row r="98" spans="1:17" s="157" customFormat="1" ht="18" customHeight="1">
      <c r="A98" s="77"/>
      <c r="B98" s="78" t="s">
        <v>170</v>
      </c>
      <c r="C98" s="97" t="s">
        <v>18</v>
      </c>
      <c r="D98" s="98" t="s">
        <v>261</v>
      </c>
      <c r="E98" s="99" t="s">
        <v>328</v>
      </c>
      <c r="F98" s="399" t="s">
        <v>362</v>
      </c>
      <c r="G98" s="36" t="s">
        <v>363</v>
      </c>
      <c r="H98" s="188" t="s">
        <v>354</v>
      </c>
      <c r="I98" s="319" t="s">
        <v>325</v>
      </c>
      <c r="J98" s="177" t="s">
        <v>358</v>
      </c>
      <c r="K98" s="101" t="s">
        <v>333</v>
      </c>
      <c r="L98" s="267">
        <v>25000</v>
      </c>
      <c r="M98" s="102"/>
      <c r="N98" s="103">
        <f t="shared" si="4"/>
        <v>0</v>
      </c>
      <c r="O98" s="104"/>
      <c r="P98" s="96"/>
      <c r="Q98" s="81">
        <f t="shared" si="5"/>
        <v>0</v>
      </c>
    </row>
    <row r="99" spans="1:17" s="79" customFormat="1" ht="18" customHeight="1">
      <c r="A99" s="76"/>
      <c r="B99" s="78" t="s">
        <v>170</v>
      </c>
      <c r="C99" s="97" t="s">
        <v>18</v>
      </c>
      <c r="D99" s="98" t="s">
        <v>261</v>
      </c>
      <c r="E99" s="99" t="s">
        <v>328</v>
      </c>
      <c r="F99" s="399" t="s">
        <v>364</v>
      </c>
      <c r="G99" s="36" t="s">
        <v>365</v>
      </c>
      <c r="H99" s="188" t="s">
        <v>354</v>
      </c>
      <c r="I99" s="319" t="s">
        <v>325</v>
      </c>
      <c r="J99" s="177" t="s">
        <v>361</v>
      </c>
      <c r="K99" s="101" t="s">
        <v>337</v>
      </c>
      <c r="L99" s="267">
        <v>25000</v>
      </c>
      <c r="M99" s="102"/>
      <c r="N99" s="103">
        <f t="shared" si="4"/>
        <v>0</v>
      </c>
      <c r="O99" s="104"/>
      <c r="P99" s="96"/>
      <c r="Q99" s="81">
        <f t="shared" si="5"/>
        <v>0</v>
      </c>
    </row>
    <row r="100" spans="1:17" s="79" customFormat="1" ht="18" customHeight="1">
      <c r="A100" s="76"/>
      <c r="B100" s="78" t="s">
        <v>170</v>
      </c>
      <c r="C100" s="97" t="s">
        <v>18</v>
      </c>
      <c r="D100" s="98" t="s">
        <v>261</v>
      </c>
      <c r="E100" s="99" t="s">
        <v>328</v>
      </c>
      <c r="F100" s="399" t="s">
        <v>366</v>
      </c>
      <c r="G100" s="36" t="s">
        <v>367</v>
      </c>
      <c r="H100" s="188" t="s">
        <v>354</v>
      </c>
      <c r="I100" s="319" t="s">
        <v>368</v>
      </c>
      <c r="J100" s="177" t="s">
        <v>358</v>
      </c>
      <c r="K100" s="101" t="s">
        <v>333</v>
      </c>
      <c r="L100" s="267">
        <v>25000</v>
      </c>
      <c r="M100" s="102"/>
      <c r="N100" s="103">
        <f t="shared" ref="N100:N131" si="6">+M100*L100</f>
        <v>0</v>
      </c>
      <c r="O100" s="104"/>
      <c r="P100" s="96"/>
      <c r="Q100" s="81">
        <f t="shared" ref="Q100:Q136" si="7">L100*O100</f>
        <v>0</v>
      </c>
    </row>
    <row r="101" spans="1:17" s="79" customFormat="1" ht="18" customHeight="1">
      <c r="A101" s="76"/>
      <c r="B101" s="78" t="s">
        <v>170</v>
      </c>
      <c r="C101" s="97" t="s">
        <v>18</v>
      </c>
      <c r="D101" s="98" t="s">
        <v>261</v>
      </c>
      <c r="E101" s="99" t="s">
        <v>328</v>
      </c>
      <c r="F101" s="399" t="s">
        <v>369</v>
      </c>
      <c r="G101" s="36" t="s">
        <v>370</v>
      </c>
      <c r="H101" s="188" t="s">
        <v>354</v>
      </c>
      <c r="I101" s="319" t="s">
        <v>368</v>
      </c>
      <c r="J101" s="177" t="s">
        <v>361</v>
      </c>
      <c r="K101" s="101" t="s">
        <v>337</v>
      </c>
      <c r="L101" s="267">
        <v>25000</v>
      </c>
      <c r="M101" s="102"/>
      <c r="N101" s="103">
        <f t="shared" si="6"/>
        <v>0</v>
      </c>
      <c r="O101" s="104"/>
      <c r="P101" s="96"/>
      <c r="Q101" s="81">
        <f t="shared" si="7"/>
        <v>0</v>
      </c>
    </row>
    <row r="102" spans="1:17" s="79" customFormat="1" ht="18" customHeight="1">
      <c r="A102" s="76"/>
      <c r="B102" s="152" t="s">
        <v>17</v>
      </c>
      <c r="C102" s="97" t="s">
        <v>18</v>
      </c>
      <c r="D102" s="98" t="s">
        <v>261</v>
      </c>
      <c r="E102" s="99" t="s">
        <v>328</v>
      </c>
      <c r="F102" s="399" t="s">
        <v>371</v>
      </c>
      <c r="G102" s="36" t="s">
        <v>372</v>
      </c>
      <c r="H102" s="188" t="s">
        <v>354</v>
      </c>
      <c r="I102" s="319" t="s">
        <v>344</v>
      </c>
      <c r="J102" s="177" t="s">
        <v>358</v>
      </c>
      <c r="K102" s="101" t="s">
        <v>333</v>
      </c>
      <c r="L102" s="267">
        <v>25000</v>
      </c>
      <c r="M102" s="102"/>
      <c r="N102" s="103">
        <f t="shared" si="6"/>
        <v>0</v>
      </c>
      <c r="O102" s="104"/>
      <c r="P102" s="96"/>
      <c r="Q102" s="81">
        <f t="shared" si="7"/>
        <v>0</v>
      </c>
    </row>
    <row r="103" spans="1:17" s="79" customFormat="1" ht="18" customHeight="1">
      <c r="A103" s="76"/>
      <c r="B103" s="152" t="s">
        <v>17</v>
      </c>
      <c r="C103" s="97" t="s">
        <v>18</v>
      </c>
      <c r="D103" s="98" t="s">
        <v>261</v>
      </c>
      <c r="E103" s="99" t="s">
        <v>328</v>
      </c>
      <c r="F103" s="399" t="s">
        <v>373</v>
      </c>
      <c r="G103" s="36" t="s">
        <v>374</v>
      </c>
      <c r="H103" s="188" t="s">
        <v>354</v>
      </c>
      <c r="I103" s="319" t="s">
        <v>344</v>
      </c>
      <c r="J103" s="177" t="s">
        <v>361</v>
      </c>
      <c r="K103" s="101" t="s">
        <v>337</v>
      </c>
      <c r="L103" s="267">
        <v>25000</v>
      </c>
      <c r="M103" s="102"/>
      <c r="N103" s="103">
        <f t="shared" si="6"/>
        <v>0</v>
      </c>
      <c r="O103" s="104"/>
      <c r="P103" s="96"/>
      <c r="Q103" s="81">
        <f t="shared" si="7"/>
        <v>0</v>
      </c>
    </row>
    <row r="104" spans="1:17" s="79" customFormat="1" ht="18" customHeight="1">
      <c r="A104" s="76"/>
      <c r="B104" s="152" t="s">
        <v>17</v>
      </c>
      <c r="C104" s="97" t="s">
        <v>18</v>
      </c>
      <c r="D104" s="98" t="s">
        <v>261</v>
      </c>
      <c r="E104" s="99" t="s">
        <v>328</v>
      </c>
      <c r="F104" s="399" t="s">
        <v>375</v>
      </c>
      <c r="G104" s="36" t="s">
        <v>376</v>
      </c>
      <c r="H104" s="188" t="s">
        <v>354</v>
      </c>
      <c r="I104" s="319" t="s">
        <v>377</v>
      </c>
      <c r="J104" s="177" t="s">
        <v>358</v>
      </c>
      <c r="K104" s="101" t="s">
        <v>333</v>
      </c>
      <c r="L104" s="267">
        <v>25000</v>
      </c>
      <c r="M104" s="102"/>
      <c r="N104" s="103">
        <f t="shared" si="6"/>
        <v>0</v>
      </c>
      <c r="O104" s="104"/>
      <c r="P104" s="96"/>
      <c r="Q104" s="81">
        <f t="shared" si="7"/>
        <v>0</v>
      </c>
    </row>
    <row r="105" spans="1:17" s="79" customFormat="1" ht="18" customHeight="1" thickBot="1">
      <c r="A105" s="76"/>
      <c r="B105" s="152" t="s">
        <v>17</v>
      </c>
      <c r="C105" s="105" t="s">
        <v>18</v>
      </c>
      <c r="D105" s="106" t="s">
        <v>261</v>
      </c>
      <c r="E105" s="107" t="s">
        <v>328</v>
      </c>
      <c r="F105" s="405" t="s">
        <v>378</v>
      </c>
      <c r="G105" s="37" t="s">
        <v>379</v>
      </c>
      <c r="H105" s="189" t="s">
        <v>354</v>
      </c>
      <c r="I105" s="314" t="s">
        <v>377</v>
      </c>
      <c r="J105" s="174" t="s">
        <v>361</v>
      </c>
      <c r="K105" s="108" t="s">
        <v>337</v>
      </c>
      <c r="L105" s="268">
        <v>25000</v>
      </c>
      <c r="M105" s="109"/>
      <c r="N105" s="110">
        <f t="shared" si="6"/>
        <v>0</v>
      </c>
      <c r="O105" s="111"/>
      <c r="P105" s="138"/>
      <c r="Q105" s="83">
        <f t="shared" si="7"/>
        <v>0</v>
      </c>
    </row>
    <row r="106" spans="1:17" s="79" customFormat="1" ht="18" customHeight="1">
      <c r="A106" s="76"/>
      <c r="B106" s="76" t="s">
        <v>170</v>
      </c>
      <c r="C106" s="89" t="s">
        <v>18</v>
      </c>
      <c r="D106" s="90" t="s">
        <v>261</v>
      </c>
      <c r="E106" s="91" t="s">
        <v>328</v>
      </c>
      <c r="F106" s="398" t="s">
        <v>380</v>
      </c>
      <c r="G106" s="35" t="s">
        <v>381</v>
      </c>
      <c r="H106" s="190" t="s">
        <v>382</v>
      </c>
      <c r="I106" s="318" t="s">
        <v>383</v>
      </c>
      <c r="J106" s="92" t="s">
        <v>384</v>
      </c>
      <c r="K106" s="92" t="s">
        <v>385</v>
      </c>
      <c r="L106" s="266">
        <v>27000</v>
      </c>
      <c r="M106" s="93"/>
      <c r="N106" s="94">
        <f t="shared" si="6"/>
        <v>0</v>
      </c>
      <c r="O106" s="95"/>
      <c r="P106" s="96"/>
      <c r="Q106" s="80">
        <f t="shared" si="7"/>
        <v>0</v>
      </c>
    </row>
    <row r="107" spans="1:17" s="79" customFormat="1" ht="18" customHeight="1">
      <c r="A107" s="76"/>
      <c r="B107" s="76" t="s">
        <v>170</v>
      </c>
      <c r="C107" s="97" t="s">
        <v>18</v>
      </c>
      <c r="D107" s="98" t="s">
        <v>261</v>
      </c>
      <c r="E107" s="99" t="s">
        <v>328</v>
      </c>
      <c r="F107" s="399" t="s">
        <v>386</v>
      </c>
      <c r="G107" s="41" t="s">
        <v>387</v>
      </c>
      <c r="H107" s="191" t="s">
        <v>382</v>
      </c>
      <c r="I107" s="319" t="s">
        <v>383</v>
      </c>
      <c r="J107" s="101" t="s">
        <v>388</v>
      </c>
      <c r="K107" s="101" t="s">
        <v>389</v>
      </c>
      <c r="L107" s="267">
        <v>27000</v>
      </c>
      <c r="M107" s="102"/>
      <c r="N107" s="103">
        <f t="shared" si="6"/>
        <v>0</v>
      </c>
      <c r="O107" s="104"/>
      <c r="P107" s="96"/>
      <c r="Q107" s="81">
        <f t="shared" si="7"/>
        <v>0</v>
      </c>
    </row>
    <row r="108" spans="1:17" s="79" customFormat="1" ht="18" customHeight="1">
      <c r="A108" s="76"/>
      <c r="B108" s="76" t="s">
        <v>170</v>
      </c>
      <c r="C108" s="97" t="s">
        <v>18</v>
      </c>
      <c r="D108" s="98" t="s">
        <v>261</v>
      </c>
      <c r="E108" s="99" t="s">
        <v>328</v>
      </c>
      <c r="F108" s="399" t="s">
        <v>390</v>
      </c>
      <c r="G108" s="41" t="s">
        <v>391</v>
      </c>
      <c r="H108" s="191" t="s">
        <v>392</v>
      </c>
      <c r="I108" s="319" t="s">
        <v>393</v>
      </c>
      <c r="J108" s="101" t="s">
        <v>394</v>
      </c>
      <c r="K108" s="101" t="s">
        <v>385</v>
      </c>
      <c r="L108" s="267">
        <v>27000</v>
      </c>
      <c r="M108" s="102"/>
      <c r="N108" s="103">
        <f t="shared" si="6"/>
        <v>0</v>
      </c>
      <c r="O108" s="104"/>
      <c r="P108" s="96"/>
      <c r="Q108" s="81">
        <f t="shared" si="7"/>
        <v>0</v>
      </c>
    </row>
    <row r="109" spans="1:17" s="79" customFormat="1" ht="18" customHeight="1">
      <c r="A109" s="76"/>
      <c r="B109" s="76" t="s">
        <v>170</v>
      </c>
      <c r="C109" s="97" t="s">
        <v>18</v>
      </c>
      <c r="D109" s="98" t="s">
        <v>261</v>
      </c>
      <c r="E109" s="99" t="s">
        <v>328</v>
      </c>
      <c r="F109" s="399" t="s">
        <v>395</v>
      </c>
      <c r="G109" s="41" t="s">
        <v>396</v>
      </c>
      <c r="H109" s="191" t="s">
        <v>392</v>
      </c>
      <c r="I109" s="319" t="s">
        <v>393</v>
      </c>
      <c r="J109" s="101" t="s">
        <v>397</v>
      </c>
      <c r="K109" s="101" t="s">
        <v>389</v>
      </c>
      <c r="L109" s="267">
        <v>27000</v>
      </c>
      <c r="M109" s="102"/>
      <c r="N109" s="103">
        <f t="shared" si="6"/>
        <v>0</v>
      </c>
      <c r="O109" s="104"/>
      <c r="P109" s="96"/>
      <c r="Q109" s="81">
        <f t="shared" si="7"/>
        <v>0</v>
      </c>
    </row>
    <row r="110" spans="1:17" s="79" customFormat="1" ht="18" customHeight="1">
      <c r="A110" s="76"/>
      <c r="B110" s="76" t="s">
        <v>170</v>
      </c>
      <c r="C110" s="97" t="s">
        <v>18</v>
      </c>
      <c r="D110" s="98" t="s">
        <v>261</v>
      </c>
      <c r="E110" s="99" t="s">
        <v>328</v>
      </c>
      <c r="F110" s="408" t="s">
        <v>398</v>
      </c>
      <c r="G110" s="36" t="s">
        <v>399</v>
      </c>
      <c r="H110" s="192" t="s">
        <v>392</v>
      </c>
      <c r="I110" s="319" t="s">
        <v>400</v>
      </c>
      <c r="J110" s="101" t="s">
        <v>394</v>
      </c>
      <c r="K110" s="101" t="s">
        <v>385</v>
      </c>
      <c r="L110" s="267">
        <v>27000</v>
      </c>
      <c r="M110" s="102"/>
      <c r="N110" s="103">
        <f t="shared" si="6"/>
        <v>0</v>
      </c>
      <c r="O110" s="104"/>
      <c r="P110" s="96"/>
      <c r="Q110" s="81">
        <f t="shared" si="7"/>
        <v>0</v>
      </c>
    </row>
    <row r="111" spans="1:17" s="79" customFormat="1" ht="18" customHeight="1" thickBot="1">
      <c r="A111" s="76"/>
      <c r="B111" s="76" t="s">
        <v>170</v>
      </c>
      <c r="C111" s="105" t="s">
        <v>18</v>
      </c>
      <c r="D111" s="106" t="s">
        <v>261</v>
      </c>
      <c r="E111" s="107" t="s">
        <v>328</v>
      </c>
      <c r="F111" s="405" t="s">
        <v>401</v>
      </c>
      <c r="G111" s="37" t="s">
        <v>402</v>
      </c>
      <c r="H111" s="193" t="s">
        <v>392</v>
      </c>
      <c r="I111" s="314" t="s">
        <v>400</v>
      </c>
      <c r="J111" s="108" t="s">
        <v>397</v>
      </c>
      <c r="K111" s="108" t="s">
        <v>389</v>
      </c>
      <c r="L111" s="268">
        <v>27000</v>
      </c>
      <c r="M111" s="109"/>
      <c r="N111" s="110">
        <f t="shared" si="6"/>
        <v>0</v>
      </c>
      <c r="O111" s="111"/>
      <c r="P111" s="96"/>
      <c r="Q111" s="88">
        <f t="shared" si="7"/>
        <v>0</v>
      </c>
    </row>
    <row r="112" spans="1:17" s="79" customFormat="1" ht="18" customHeight="1">
      <c r="A112" s="76"/>
      <c r="B112" s="76" t="s">
        <v>170</v>
      </c>
      <c r="C112" s="89" t="s">
        <v>18</v>
      </c>
      <c r="D112" s="90" t="s">
        <v>261</v>
      </c>
      <c r="E112" s="91" t="s">
        <v>328</v>
      </c>
      <c r="F112" s="409" t="s">
        <v>403</v>
      </c>
      <c r="G112" s="44" t="s">
        <v>404</v>
      </c>
      <c r="H112" s="179" t="s">
        <v>405</v>
      </c>
      <c r="I112" s="322" t="s">
        <v>406</v>
      </c>
      <c r="J112" s="299" t="s">
        <v>407</v>
      </c>
      <c r="K112" s="92" t="s">
        <v>408</v>
      </c>
      <c r="L112" s="266">
        <v>19000</v>
      </c>
      <c r="M112" s="93"/>
      <c r="N112" s="94">
        <f t="shared" si="6"/>
        <v>0</v>
      </c>
      <c r="O112" s="95"/>
      <c r="Q112" s="151">
        <f t="shared" si="7"/>
        <v>0</v>
      </c>
    </row>
    <row r="113" spans="1:18" s="157" customFormat="1" ht="18" customHeight="1" thickBot="1">
      <c r="A113" s="77"/>
      <c r="B113" s="76" t="s">
        <v>170</v>
      </c>
      <c r="C113" s="120" t="s">
        <v>18</v>
      </c>
      <c r="D113" s="121" t="s">
        <v>261</v>
      </c>
      <c r="E113" s="122" t="s">
        <v>328</v>
      </c>
      <c r="F113" s="403" t="s">
        <v>409</v>
      </c>
      <c r="G113" s="46" t="s">
        <v>410</v>
      </c>
      <c r="H113" s="185" t="s">
        <v>411</v>
      </c>
      <c r="I113" s="321" t="s">
        <v>406</v>
      </c>
      <c r="J113" s="124" t="s">
        <v>412</v>
      </c>
      <c r="K113" s="124" t="s">
        <v>413</v>
      </c>
      <c r="L113" s="270">
        <v>19000</v>
      </c>
      <c r="M113" s="194"/>
      <c r="N113" s="195">
        <f t="shared" si="6"/>
        <v>0</v>
      </c>
      <c r="O113" s="127"/>
      <c r="P113" s="79"/>
      <c r="Q113" s="84">
        <f t="shared" si="7"/>
        <v>0</v>
      </c>
    </row>
    <row r="114" spans="1:18" s="157" customFormat="1" ht="18" customHeight="1">
      <c r="A114" s="77"/>
      <c r="B114" s="152" t="s">
        <v>17</v>
      </c>
      <c r="C114" s="89" t="s">
        <v>18</v>
      </c>
      <c r="D114" s="90" t="s">
        <v>261</v>
      </c>
      <c r="E114" s="91" t="s">
        <v>414</v>
      </c>
      <c r="F114" s="398" t="s">
        <v>415</v>
      </c>
      <c r="G114" s="38" t="s">
        <v>416</v>
      </c>
      <c r="H114" s="179" t="s">
        <v>417</v>
      </c>
      <c r="I114" s="318" t="s">
        <v>161</v>
      </c>
      <c r="J114" s="179" t="s">
        <v>418</v>
      </c>
      <c r="K114" s="92" t="s">
        <v>419</v>
      </c>
      <c r="L114" s="266">
        <v>20000</v>
      </c>
      <c r="M114" s="162"/>
      <c r="N114" s="163">
        <f t="shared" si="6"/>
        <v>0</v>
      </c>
      <c r="O114" s="95"/>
      <c r="P114" s="79"/>
      <c r="Q114" s="151">
        <f t="shared" si="7"/>
        <v>0</v>
      </c>
    </row>
    <row r="115" spans="1:18" s="157" customFormat="1" ht="18" customHeight="1" thickBot="1">
      <c r="A115" s="77"/>
      <c r="B115" s="152" t="s">
        <v>17</v>
      </c>
      <c r="C115" s="105" t="s">
        <v>18</v>
      </c>
      <c r="D115" s="106" t="s">
        <v>261</v>
      </c>
      <c r="E115" s="107" t="s">
        <v>414</v>
      </c>
      <c r="F115" s="405" t="s">
        <v>420</v>
      </c>
      <c r="G115" s="37" t="s">
        <v>421</v>
      </c>
      <c r="H115" s="173" t="s">
        <v>417</v>
      </c>
      <c r="I115" s="314" t="s">
        <v>161</v>
      </c>
      <c r="J115" s="173" t="s">
        <v>422</v>
      </c>
      <c r="K115" s="108" t="s">
        <v>423</v>
      </c>
      <c r="L115" s="268">
        <v>20000</v>
      </c>
      <c r="M115" s="196"/>
      <c r="N115" s="197">
        <f t="shared" si="6"/>
        <v>0</v>
      </c>
      <c r="O115" s="135"/>
      <c r="P115" s="79"/>
      <c r="Q115" s="186">
        <f t="shared" si="7"/>
        <v>0</v>
      </c>
    </row>
    <row r="116" spans="1:18" s="79" customFormat="1" ht="18" customHeight="1">
      <c r="A116" s="76"/>
      <c r="B116" s="152" t="s">
        <v>17</v>
      </c>
      <c r="C116" s="89" t="s">
        <v>18</v>
      </c>
      <c r="D116" s="90" t="s">
        <v>261</v>
      </c>
      <c r="E116" s="91" t="s">
        <v>424</v>
      </c>
      <c r="F116" s="410" t="s">
        <v>425</v>
      </c>
      <c r="G116" s="35" t="s">
        <v>426</v>
      </c>
      <c r="H116" s="198" t="s">
        <v>427</v>
      </c>
      <c r="I116" s="90" t="s">
        <v>161</v>
      </c>
      <c r="J116" s="300" t="s">
        <v>427</v>
      </c>
      <c r="K116" s="92" t="s">
        <v>428</v>
      </c>
      <c r="L116" s="266">
        <v>18000</v>
      </c>
      <c r="M116" s="93"/>
      <c r="N116" s="94">
        <f t="shared" si="6"/>
        <v>0</v>
      </c>
      <c r="O116" s="95"/>
      <c r="Q116" s="80">
        <f t="shared" si="7"/>
        <v>0</v>
      </c>
    </row>
    <row r="117" spans="1:18" s="79" customFormat="1" ht="18" customHeight="1" thickBot="1">
      <c r="A117" s="76"/>
      <c r="B117" s="152" t="s">
        <v>17</v>
      </c>
      <c r="C117" s="105" t="s">
        <v>18</v>
      </c>
      <c r="D117" s="106" t="s">
        <v>261</v>
      </c>
      <c r="E117" s="107" t="s">
        <v>424</v>
      </c>
      <c r="F117" s="411" t="s">
        <v>429</v>
      </c>
      <c r="G117" s="37" t="s">
        <v>430</v>
      </c>
      <c r="H117" s="199" t="s">
        <v>427</v>
      </c>
      <c r="I117" s="106" t="s">
        <v>431</v>
      </c>
      <c r="J117" s="199" t="s">
        <v>427</v>
      </c>
      <c r="K117" s="108" t="s">
        <v>428</v>
      </c>
      <c r="L117" s="268">
        <v>18000</v>
      </c>
      <c r="M117" s="109"/>
      <c r="N117" s="110">
        <f t="shared" si="6"/>
        <v>0</v>
      </c>
      <c r="O117" s="111"/>
      <c r="Q117" s="83">
        <f t="shared" si="7"/>
        <v>0</v>
      </c>
    </row>
    <row r="118" spans="1:18" s="79" customFormat="1" ht="18" customHeight="1">
      <c r="A118" s="76"/>
      <c r="B118" s="152" t="s">
        <v>17</v>
      </c>
      <c r="C118" s="89" t="s">
        <v>18</v>
      </c>
      <c r="D118" s="90" t="s">
        <v>261</v>
      </c>
      <c r="E118" s="91" t="s">
        <v>432</v>
      </c>
      <c r="F118" s="398" t="s">
        <v>433</v>
      </c>
      <c r="G118" s="35" t="s">
        <v>434</v>
      </c>
      <c r="H118" s="171" t="s">
        <v>435</v>
      </c>
      <c r="I118" s="90" t="s">
        <v>272</v>
      </c>
      <c r="J118" s="171" t="s">
        <v>435</v>
      </c>
      <c r="K118" s="92" t="s">
        <v>436</v>
      </c>
      <c r="L118" s="266">
        <v>15000</v>
      </c>
      <c r="M118" s="93"/>
      <c r="N118" s="94">
        <f t="shared" si="6"/>
        <v>0</v>
      </c>
      <c r="O118" s="95"/>
      <c r="Q118" s="80">
        <f t="shared" si="7"/>
        <v>0</v>
      </c>
    </row>
    <row r="119" spans="1:18" s="79" customFormat="1" ht="18" customHeight="1">
      <c r="A119" s="76"/>
      <c r="B119" s="152" t="s">
        <v>17</v>
      </c>
      <c r="C119" s="97" t="s">
        <v>18</v>
      </c>
      <c r="D119" s="98" t="s">
        <v>261</v>
      </c>
      <c r="E119" s="99" t="s">
        <v>432</v>
      </c>
      <c r="F119" s="399" t="s">
        <v>437</v>
      </c>
      <c r="G119" s="36" t="s">
        <v>438</v>
      </c>
      <c r="H119" s="176" t="s">
        <v>439</v>
      </c>
      <c r="I119" s="98" t="s">
        <v>440</v>
      </c>
      <c r="J119" s="176" t="s">
        <v>439</v>
      </c>
      <c r="K119" s="101" t="s">
        <v>436</v>
      </c>
      <c r="L119" s="267">
        <v>15000</v>
      </c>
      <c r="M119" s="102"/>
      <c r="N119" s="103">
        <f t="shared" si="6"/>
        <v>0</v>
      </c>
      <c r="O119" s="104"/>
      <c r="Q119" s="81">
        <f t="shared" si="7"/>
        <v>0</v>
      </c>
    </row>
    <row r="120" spans="1:18" s="79" customFormat="1" ht="18" customHeight="1" thickBot="1">
      <c r="A120" s="76"/>
      <c r="B120" s="152" t="s">
        <v>17</v>
      </c>
      <c r="C120" s="120" t="s">
        <v>18</v>
      </c>
      <c r="D120" s="121" t="s">
        <v>261</v>
      </c>
      <c r="E120" s="122" t="s">
        <v>432</v>
      </c>
      <c r="F120" s="412" t="s">
        <v>441</v>
      </c>
      <c r="G120" s="39" t="s">
        <v>442</v>
      </c>
      <c r="H120" s="185" t="s">
        <v>439</v>
      </c>
      <c r="I120" s="121" t="s">
        <v>277</v>
      </c>
      <c r="J120" s="185" t="s">
        <v>439</v>
      </c>
      <c r="K120" s="124" t="s">
        <v>436</v>
      </c>
      <c r="L120" s="270">
        <v>15000</v>
      </c>
      <c r="M120" s="125"/>
      <c r="N120" s="126">
        <f t="shared" si="6"/>
        <v>0</v>
      </c>
      <c r="O120" s="127"/>
      <c r="Q120" s="83">
        <f t="shared" si="7"/>
        <v>0</v>
      </c>
    </row>
    <row r="121" spans="1:18" s="157" customFormat="1" ht="18" customHeight="1">
      <c r="A121" s="77"/>
      <c r="B121" s="76" t="s">
        <v>170</v>
      </c>
      <c r="C121" s="89" t="s">
        <v>18</v>
      </c>
      <c r="D121" s="90" t="s">
        <v>261</v>
      </c>
      <c r="E121" s="91" t="s">
        <v>443</v>
      </c>
      <c r="F121" s="398" t="s">
        <v>444</v>
      </c>
      <c r="G121" s="35" t="s">
        <v>445</v>
      </c>
      <c r="H121" s="171" t="s">
        <v>446</v>
      </c>
      <c r="I121" s="318" t="s">
        <v>305</v>
      </c>
      <c r="J121" s="175" t="s">
        <v>447</v>
      </c>
      <c r="K121" s="92" t="s">
        <v>448</v>
      </c>
      <c r="L121" s="266">
        <v>10000</v>
      </c>
      <c r="M121" s="162"/>
      <c r="N121" s="163">
        <f t="shared" si="6"/>
        <v>0</v>
      </c>
      <c r="O121" s="95"/>
      <c r="P121" s="79"/>
      <c r="Q121" s="80">
        <f t="shared" si="7"/>
        <v>0</v>
      </c>
    </row>
    <row r="122" spans="1:18" s="79" customFormat="1" ht="18" customHeight="1">
      <c r="A122" s="76"/>
      <c r="B122" s="76" t="s">
        <v>170</v>
      </c>
      <c r="C122" s="97" t="s">
        <v>18</v>
      </c>
      <c r="D122" s="98" t="s">
        <v>261</v>
      </c>
      <c r="E122" s="99" t="s">
        <v>443</v>
      </c>
      <c r="F122" s="407" t="s">
        <v>449</v>
      </c>
      <c r="G122" s="40" t="s">
        <v>450</v>
      </c>
      <c r="H122" s="176" t="s">
        <v>451</v>
      </c>
      <c r="I122" s="319" t="s">
        <v>305</v>
      </c>
      <c r="J122" s="177" t="s">
        <v>452</v>
      </c>
      <c r="K122" s="200" t="s">
        <v>453</v>
      </c>
      <c r="L122" s="267">
        <v>10000</v>
      </c>
      <c r="M122" s="102"/>
      <c r="N122" s="103">
        <f t="shared" si="6"/>
        <v>0</v>
      </c>
      <c r="O122" s="104"/>
      <c r="Q122" s="81">
        <f t="shared" si="7"/>
        <v>0</v>
      </c>
    </row>
    <row r="123" spans="1:18" s="79" customFormat="1" ht="18" customHeight="1">
      <c r="A123" s="76"/>
      <c r="B123" s="76" t="s">
        <v>170</v>
      </c>
      <c r="C123" s="97" t="s">
        <v>18</v>
      </c>
      <c r="D123" s="98" t="s">
        <v>261</v>
      </c>
      <c r="E123" s="99" t="s">
        <v>443</v>
      </c>
      <c r="F123" s="399" t="s">
        <v>454</v>
      </c>
      <c r="G123" s="41" t="s">
        <v>455</v>
      </c>
      <c r="H123" s="201" t="s">
        <v>451</v>
      </c>
      <c r="I123" s="323" t="s">
        <v>305</v>
      </c>
      <c r="J123" s="202" t="s">
        <v>456</v>
      </c>
      <c r="K123" s="200" t="s">
        <v>457</v>
      </c>
      <c r="L123" s="267">
        <v>10000</v>
      </c>
      <c r="M123" s="102"/>
      <c r="N123" s="103">
        <f t="shared" si="6"/>
        <v>0</v>
      </c>
      <c r="O123" s="104"/>
      <c r="Q123" s="81">
        <f t="shared" si="7"/>
        <v>0</v>
      </c>
    </row>
    <row r="124" spans="1:18" s="157" customFormat="1" ht="18" customHeight="1">
      <c r="A124" s="77"/>
      <c r="B124" s="76" t="s">
        <v>170</v>
      </c>
      <c r="C124" s="97" t="s">
        <v>18</v>
      </c>
      <c r="D124" s="98" t="s">
        <v>261</v>
      </c>
      <c r="E124" s="99" t="s">
        <v>443</v>
      </c>
      <c r="F124" s="399" t="s">
        <v>458</v>
      </c>
      <c r="G124" s="36" t="s">
        <v>459</v>
      </c>
      <c r="H124" s="176" t="s">
        <v>451</v>
      </c>
      <c r="I124" s="319" t="s">
        <v>460</v>
      </c>
      <c r="J124" s="177" t="s">
        <v>461</v>
      </c>
      <c r="K124" s="101" t="s">
        <v>448</v>
      </c>
      <c r="L124" s="267">
        <v>10000</v>
      </c>
      <c r="M124" s="155"/>
      <c r="N124" s="156">
        <f t="shared" si="6"/>
        <v>0</v>
      </c>
      <c r="O124" s="104"/>
      <c r="P124" s="79"/>
      <c r="Q124" s="81">
        <f t="shared" si="7"/>
        <v>0</v>
      </c>
    </row>
    <row r="125" spans="1:18" s="79" customFormat="1" ht="18" customHeight="1">
      <c r="A125" s="76"/>
      <c r="B125" s="76" t="s">
        <v>170</v>
      </c>
      <c r="C125" s="97" t="s">
        <v>18</v>
      </c>
      <c r="D125" s="98" t="s">
        <v>261</v>
      </c>
      <c r="E125" s="99" t="s">
        <v>443</v>
      </c>
      <c r="F125" s="399" t="s">
        <v>462</v>
      </c>
      <c r="G125" s="36" t="s">
        <v>463</v>
      </c>
      <c r="H125" s="176" t="s">
        <v>451</v>
      </c>
      <c r="I125" s="319" t="s">
        <v>460</v>
      </c>
      <c r="J125" s="177" t="s">
        <v>464</v>
      </c>
      <c r="K125" s="200" t="s">
        <v>453</v>
      </c>
      <c r="L125" s="267">
        <v>10000</v>
      </c>
      <c r="M125" s="102"/>
      <c r="N125" s="103">
        <f t="shared" si="6"/>
        <v>0</v>
      </c>
      <c r="O125" s="104"/>
      <c r="Q125" s="81">
        <f t="shared" si="7"/>
        <v>0</v>
      </c>
    </row>
    <row r="126" spans="1:18" s="79" customFormat="1" ht="18" customHeight="1" thickBot="1">
      <c r="A126" s="76"/>
      <c r="B126" s="76" t="s">
        <v>170</v>
      </c>
      <c r="C126" s="105" t="s">
        <v>18</v>
      </c>
      <c r="D126" s="106" t="s">
        <v>261</v>
      </c>
      <c r="E126" s="107" t="s">
        <v>443</v>
      </c>
      <c r="F126" s="405" t="s">
        <v>465</v>
      </c>
      <c r="G126" s="37" t="s">
        <v>466</v>
      </c>
      <c r="H126" s="178" t="s">
        <v>451</v>
      </c>
      <c r="I126" s="314" t="s">
        <v>460</v>
      </c>
      <c r="J126" s="174" t="s">
        <v>467</v>
      </c>
      <c r="K126" s="203" t="s">
        <v>457</v>
      </c>
      <c r="L126" s="268">
        <v>10000</v>
      </c>
      <c r="M126" s="109"/>
      <c r="N126" s="110">
        <f t="shared" si="6"/>
        <v>0</v>
      </c>
      <c r="O126" s="111"/>
      <c r="Q126" s="88">
        <f t="shared" si="7"/>
        <v>0</v>
      </c>
      <c r="R126" s="96"/>
    </row>
    <row r="127" spans="1:18" s="79" customFormat="1" ht="18" customHeight="1">
      <c r="A127" s="76"/>
      <c r="B127" s="76" t="s">
        <v>170</v>
      </c>
      <c r="C127" s="89" t="s">
        <v>18</v>
      </c>
      <c r="D127" s="90" t="s">
        <v>261</v>
      </c>
      <c r="E127" s="91" t="s">
        <v>443</v>
      </c>
      <c r="F127" s="398" t="s">
        <v>468</v>
      </c>
      <c r="G127" s="35" t="s">
        <v>469</v>
      </c>
      <c r="H127" s="171" t="s">
        <v>470</v>
      </c>
      <c r="I127" s="90" t="s">
        <v>471</v>
      </c>
      <c r="J127" s="175" t="s">
        <v>472</v>
      </c>
      <c r="K127" s="204" t="s">
        <v>473</v>
      </c>
      <c r="L127" s="266">
        <v>9000</v>
      </c>
      <c r="M127" s="93"/>
      <c r="N127" s="94">
        <f t="shared" si="6"/>
        <v>0</v>
      </c>
      <c r="O127" s="95"/>
      <c r="Q127" s="151">
        <f t="shared" si="7"/>
        <v>0</v>
      </c>
      <c r="R127" s="96"/>
    </row>
    <row r="128" spans="1:18" s="79" customFormat="1" ht="18" customHeight="1">
      <c r="A128" s="76"/>
      <c r="B128" s="76" t="s">
        <v>170</v>
      </c>
      <c r="C128" s="97" t="s">
        <v>18</v>
      </c>
      <c r="D128" s="98" t="s">
        <v>261</v>
      </c>
      <c r="E128" s="99" t="s">
        <v>443</v>
      </c>
      <c r="F128" s="399" t="s">
        <v>474</v>
      </c>
      <c r="G128" s="36" t="s">
        <v>475</v>
      </c>
      <c r="H128" s="176" t="s">
        <v>476</v>
      </c>
      <c r="I128" s="98" t="s">
        <v>477</v>
      </c>
      <c r="J128" s="177" t="s">
        <v>478</v>
      </c>
      <c r="K128" s="200" t="s">
        <v>448</v>
      </c>
      <c r="L128" s="267">
        <v>9000</v>
      </c>
      <c r="M128" s="102"/>
      <c r="N128" s="103">
        <f t="shared" si="6"/>
        <v>0</v>
      </c>
      <c r="O128" s="104"/>
      <c r="Q128" s="84">
        <f t="shared" si="7"/>
        <v>0</v>
      </c>
    </row>
    <row r="129" spans="1:17" s="79" customFormat="1" ht="18" customHeight="1">
      <c r="A129" s="76"/>
      <c r="B129" s="76" t="s">
        <v>170</v>
      </c>
      <c r="C129" s="97" t="s">
        <v>18</v>
      </c>
      <c r="D129" s="98" t="s">
        <v>261</v>
      </c>
      <c r="E129" s="99" t="s">
        <v>443</v>
      </c>
      <c r="F129" s="399" t="s">
        <v>479</v>
      </c>
      <c r="G129" s="36" t="s">
        <v>480</v>
      </c>
      <c r="H129" s="176" t="s">
        <v>476</v>
      </c>
      <c r="I129" s="98" t="s">
        <v>481</v>
      </c>
      <c r="J129" s="177" t="s">
        <v>478</v>
      </c>
      <c r="K129" s="200" t="s">
        <v>473</v>
      </c>
      <c r="L129" s="267">
        <v>9000</v>
      </c>
      <c r="M129" s="102"/>
      <c r="N129" s="103">
        <f t="shared" si="6"/>
        <v>0</v>
      </c>
      <c r="O129" s="104"/>
      <c r="Q129" s="84">
        <f t="shared" si="7"/>
        <v>0</v>
      </c>
    </row>
    <row r="130" spans="1:17" s="79" customFormat="1" ht="18" customHeight="1">
      <c r="A130" s="76"/>
      <c r="B130" s="76" t="s">
        <v>170</v>
      </c>
      <c r="C130" s="97" t="s">
        <v>18</v>
      </c>
      <c r="D130" s="98" t="s">
        <v>261</v>
      </c>
      <c r="E130" s="99" t="s">
        <v>443</v>
      </c>
      <c r="F130" s="399" t="s">
        <v>482</v>
      </c>
      <c r="G130" s="36" t="s">
        <v>483</v>
      </c>
      <c r="H130" s="176" t="s">
        <v>476</v>
      </c>
      <c r="I130" s="98" t="s">
        <v>484</v>
      </c>
      <c r="J130" s="177" t="s">
        <v>478</v>
      </c>
      <c r="K130" s="200" t="s">
        <v>448</v>
      </c>
      <c r="L130" s="267">
        <v>9000</v>
      </c>
      <c r="M130" s="102"/>
      <c r="N130" s="103">
        <f t="shared" si="6"/>
        <v>0</v>
      </c>
      <c r="O130" s="104"/>
      <c r="Q130" s="84">
        <f t="shared" si="7"/>
        <v>0</v>
      </c>
    </row>
    <row r="131" spans="1:17" s="79" customFormat="1" ht="18" customHeight="1" thickBot="1">
      <c r="A131" s="76"/>
      <c r="B131" s="76" t="s">
        <v>170</v>
      </c>
      <c r="C131" s="120" t="s">
        <v>18</v>
      </c>
      <c r="D131" s="121" t="s">
        <v>261</v>
      </c>
      <c r="E131" s="122" t="s">
        <v>443</v>
      </c>
      <c r="F131" s="412" t="s">
        <v>485</v>
      </c>
      <c r="G131" s="39" t="s">
        <v>486</v>
      </c>
      <c r="H131" s="205" t="s">
        <v>476</v>
      </c>
      <c r="I131" s="121" t="s">
        <v>471</v>
      </c>
      <c r="J131" s="206" t="s">
        <v>487</v>
      </c>
      <c r="K131" s="207" t="s">
        <v>488</v>
      </c>
      <c r="L131" s="270">
        <v>9000</v>
      </c>
      <c r="M131" s="125"/>
      <c r="N131" s="126">
        <f t="shared" si="6"/>
        <v>0</v>
      </c>
      <c r="O131" s="127"/>
      <c r="Q131" s="186">
        <f t="shared" si="7"/>
        <v>0</v>
      </c>
    </row>
    <row r="132" spans="1:17" s="79" customFormat="1" ht="18" customHeight="1">
      <c r="A132" s="76"/>
      <c r="B132" s="76" t="s">
        <v>170</v>
      </c>
      <c r="C132" s="89" t="s">
        <v>18</v>
      </c>
      <c r="D132" s="204" t="s">
        <v>489</v>
      </c>
      <c r="E132" s="91" t="s">
        <v>20</v>
      </c>
      <c r="F132" s="331" t="s">
        <v>490</v>
      </c>
      <c r="G132" s="224" t="s">
        <v>491</v>
      </c>
      <c r="H132" s="208" t="s">
        <v>492</v>
      </c>
      <c r="I132" s="224" t="s">
        <v>493</v>
      </c>
      <c r="J132" s="208" t="s">
        <v>492</v>
      </c>
      <c r="K132" s="92" t="s">
        <v>26</v>
      </c>
      <c r="L132" s="266">
        <v>18500</v>
      </c>
      <c r="M132" s="93"/>
      <c r="N132" s="94">
        <f t="shared" ref="N132:N134" si="8">+M132*L132</f>
        <v>0</v>
      </c>
      <c r="O132" s="95"/>
      <c r="Q132" s="80">
        <f t="shared" si="7"/>
        <v>0</v>
      </c>
    </row>
    <row r="133" spans="1:17" s="79" customFormat="1" ht="18" customHeight="1">
      <c r="A133" s="76"/>
      <c r="B133" s="76" t="s">
        <v>170</v>
      </c>
      <c r="C133" s="97" t="s">
        <v>18</v>
      </c>
      <c r="D133" s="200" t="s">
        <v>489</v>
      </c>
      <c r="E133" s="99" t="s">
        <v>20</v>
      </c>
      <c r="F133" s="417" t="s">
        <v>494</v>
      </c>
      <c r="G133" s="222" t="s">
        <v>495</v>
      </c>
      <c r="H133" s="209" t="s">
        <v>496</v>
      </c>
      <c r="I133" s="222" t="s">
        <v>497</v>
      </c>
      <c r="J133" s="209" t="s">
        <v>496</v>
      </c>
      <c r="K133" s="124" t="s">
        <v>44</v>
      </c>
      <c r="L133" s="267">
        <v>18500</v>
      </c>
      <c r="M133" s="102"/>
      <c r="N133" s="103">
        <f t="shared" si="8"/>
        <v>0</v>
      </c>
      <c r="O133" s="104"/>
      <c r="Q133" s="81">
        <f t="shared" si="7"/>
        <v>0</v>
      </c>
    </row>
    <row r="134" spans="1:17" s="79" customFormat="1" ht="18" customHeight="1">
      <c r="A134" s="76"/>
      <c r="B134" s="152" t="s">
        <v>17</v>
      </c>
      <c r="C134" s="97" t="s">
        <v>18</v>
      </c>
      <c r="D134" s="200" t="s">
        <v>489</v>
      </c>
      <c r="E134" s="99" t="s">
        <v>20</v>
      </c>
      <c r="F134" s="452" t="s">
        <v>498</v>
      </c>
      <c r="G134" s="348" t="s">
        <v>499</v>
      </c>
      <c r="H134" s="100" t="s">
        <v>500</v>
      </c>
      <c r="I134" s="222" t="s">
        <v>501</v>
      </c>
      <c r="J134" s="209" t="s">
        <v>502</v>
      </c>
      <c r="K134" s="101" t="s">
        <v>58</v>
      </c>
      <c r="L134" s="267">
        <v>17000</v>
      </c>
      <c r="M134" s="102"/>
      <c r="N134" s="103">
        <f t="shared" si="8"/>
        <v>0</v>
      </c>
      <c r="O134" s="104"/>
      <c r="Q134" s="81">
        <f t="shared" si="7"/>
        <v>0</v>
      </c>
    </row>
    <row r="135" spans="1:17" s="79" customFormat="1" ht="18" customHeight="1">
      <c r="A135" s="76"/>
      <c r="B135" s="152" t="s">
        <v>17</v>
      </c>
      <c r="C135" s="97" t="s">
        <v>18</v>
      </c>
      <c r="D135" s="200" t="s">
        <v>489</v>
      </c>
      <c r="E135" s="99" t="s">
        <v>20</v>
      </c>
      <c r="F135" s="452" t="s">
        <v>503</v>
      </c>
      <c r="G135" s="348" t="s">
        <v>504</v>
      </c>
      <c r="H135" s="100" t="s">
        <v>505</v>
      </c>
      <c r="I135" s="222" t="s">
        <v>506</v>
      </c>
      <c r="J135" s="209" t="s">
        <v>507</v>
      </c>
      <c r="K135" s="116" t="s">
        <v>61</v>
      </c>
      <c r="L135" s="267">
        <v>17000</v>
      </c>
      <c r="M135" s="102"/>
      <c r="N135" s="103"/>
      <c r="O135" s="104"/>
      <c r="Q135" s="81">
        <f t="shared" si="7"/>
        <v>0</v>
      </c>
    </row>
    <row r="136" spans="1:17" s="79" customFormat="1" ht="18" customHeight="1" thickBot="1">
      <c r="A136" s="76"/>
      <c r="B136" s="76" t="s">
        <v>170</v>
      </c>
      <c r="C136" s="120" t="s">
        <v>18</v>
      </c>
      <c r="D136" s="207" t="s">
        <v>489</v>
      </c>
      <c r="E136" s="122" t="s">
        <v>20</v>
      </c>
      <c r="F136" s="333" t="s">
        <v>508</v>
      </c>
      <c r="G136" s="241" t="s">
        <v>509</v>
      </c>
      <c r="H136" s="216" t="s">
        <v>510</v>
      </c>
      <c r="I136" s="240" t="s">
        <v>511</v>
      </c>
      <c r="J136" s="211" t="s">
        <v>510</v>
      </c>
      <c r="K136" s="212" t="s">
        <v>512</v>
      </c>
      <c r="L136" s="270">
        <v>10000</v>
      </c>
      <c r="M136" s="125"/>
      <c r="N136" s="126"/>
      <c r="O136" s="127"/>
      <c r="Q136" s="81">
        <f t="shared" si="7"/>
        <v>0</v>
      </c>
    </row>
    <row r="137" spans="1:17" s="79" customFormat="1" ht="18" customHeight="1">
      <c r="A137" s="76"/>
      <c r="B137" s="152" t="s">
        <v>17</v>
      </c>
      <c r="C137" s="89" t="s">
        <v>18</v>
      </c>
      <c r="D137" s="204" t="s">
        <v>489</v>
      </c>
      <c r="E137" s="91" t="s">
        <v>62</v>
      </c>
      <c r="F137" s="415" t="s">
        <v>490</v>
      </c>
      <c r="G137" s="213" t="s">
        <v>491</v>
      </c>
      <c r="H137" s="208" t="s">
        <v>513</v>
      </c>
      <c r="I137" s="224" t="s">
        <v>493</v>
      </c>
      <c r="J137" s="208" t="s">
        <v>513</v>
      </c>
      <c r="K137" s="92" t="s">
        <v>26</v>
      </c>
      <c r="L137" s="352">
        <v>16000</v>
      </c>
      <c r="M137" s="93"/>
      <c r="N137" s="94">
        <f t="shared" ref="N137:N147" si="9">+M137*L137</f>
        <v>0</v>
      </c>
      <c r="O137" s="95"/>
      <c r="Q137" s="80">
        <f t="shared" ref="Q137:Q147" si="10">L137*O137</f>
        <v>0</v>
      </c>
    </row>
    <row r="138" spans="1:17" s="79" customFormat="1" ht="18" customHeight="1" thickBot="1">
      <c r="A138" s="76"/>
      <c r="B138" s="77" t="s">
        <v>17</v>
      </c>
      <c r="C138" s="105" t="s">
        <v>18</v>
      </c>
      <c r="D138" s="203" t="s">
        <v>489</v>
      </c>
      <c r="E138" s="214" t="s">
        <v>62</v>
      </c>
      <c r="F138" s="416" t="s">
        <v>494</v>
      </c>
      <c r="G138" s="215" t="s">
        <v>495</v>
      </c>
      <c r="H138" s="216" t="s">
        <v>514</v>
      </c>
      <c r="I138" s="241" t="s">
        <v>497</v>
      </c>
      <c r="J138" s="216" t="s">
        <v>514</v>
      </c>
      <c r="K138" s="108" t="s">
        <v>44</v>
      </c>
      <c r="L138" s="353">
        <v>16000</v>
      </c>
      <c r="M138" s="109"/>
      <c r="N138" s="110">
        <f t="shared" si="9"/>
        <v>0</v>
      </c>
      <c r="O138" s="111"/>
      <c r="Q138" s="83">
        <f t="shared" si="10"/>
        <v>0</v>
      </c>
    </row>
    <row r="139" spans="1:17" s="79" customFormat="1" ht="18" customHeight="1">
      <c r="A139" s="76"/>
      <c r="B139" s="76" t="s">
        <v>170</v>
      </c>
      <c r="C139" s="89" t="s">
        <v>18</v>
      </c>
      <c r="D139" s="204" t="s">
        <v>489</v>
      </c>
      <c r="E139" s="91" t="s">
        <v>75</v>
      </c>
      <c r="F139" s="331" t="s">
        <v>515</v>
      </c>
      <c r="G139" s="217">
        <v>4984013155994</v>
      </c>
      <c r="H139" s="208" t="s">
        <v>516</v>
      </c>
      <c r="I139" s="224" t="s">
        <v>517</v>
      </c>
      <c r="J139" s="208" t="s">
        <v>516</v>
      </c>
      <c r="K139" s="218" t="s">
        <v>518</v>
      </c>
      <c r="L139" s="266">
        <v>20000</v>
      </c>
      <c r="M139" s="93"/>
      <c r="N139" s="94">
        <f t="shared" si="9"/>
        <v>0</v>
      </c>
      <c r="O139" s="95"/>
      <c r="Q139" s="80">
        <f t="shared" si="10"/>
        <v>0</v>
      </c>
    </row>
    <row r="140" spans="1:17" s="79" customFormat="1" ht="18" customHeight="1">
      <c r="A140" s="76"/>
      <c r="B140" s="76" t="s">
        <v>170</v>
      </c>
      <c r="C140" s="97" t="s">
        <v>18</v>
      </c>
      <c r="D140" s="200" t="s">
        <v>489</v>
      </c>
      <c r="E140" s="99" t="s">
        <v>75</v>
      </c>
      <c r="F140" s="417" t="s">
        <v>519</v>
      </c>
      <c r="G140" s="219">
        <v>4984013156007</v>
      </c>
      <c r="H140" s="209" t="s">
        <v>520</v>
      </c>
      <c r="I140" s="222" t="s">
        <v>521</v>
      </c>
      <c r="J140" s="209" t="s">
        <v>520</v>
      </c>
      <c r="K140" s="220" t="s">
        <v>522</v>
      </c>
      <c r="L140" s="267">
        <v>20000</v>
      </c>
      <c r="M140" s="102"/>
      <c r="N140" s="103">
        <f t="shared" si="9"/>
        <v>0</v>
      </c>
      <c r="O140" s="104"/>
      <c r="Q140" s="81">
        <f t="shared" si="10"/>
        <v>0</v>
      </c>
    </row>
    <row r="141" spans="1:17" s="79" customFormat="1" ht="18" customHeight="1" thickBot="1">
      <c r="A141" s="76"/>
      <c r="B141" s="76" t="s">
        <v>170</v>
      </c>
      <c r="C141" s="120" t="s">
        <v>18</v>
      </c>
      <c r="D141" s="207" t="s">
        <v>489</v>
      </c>
      <c r="E141" s="99" t="s">
        <v>75</v>
      </c>
      <c r="F141" s="418" t="s">
        <v>523</v>
      </c>
      <c r="G141" s="219">
        <v>4984013343643</v>
      </c>
      <c r="H141" s="211" t="s">
        <v>524</v>
      </c>
      <c r="I141" s="222" t="s">
        <v>525</v>
      </c>
      <c r="J141" s="211" t="s">
        <v>524</v>
      </c>
      <c r="K141" s="220" t="s">
        <v>526</v>
      </c>
      <c r="L141" s="267">
        <v>20000</v>
      </c>
      <c r="M141" s="109"/>
      <c r="N141" s="110">
        <f t="shared" si="9"/>
        <v>0</v>
      </c>
      <c r="O141" s="127"/>
      <c r="Q141" s="81">
        <f t="shared" si="10"/>
        <v>0</v>
      </c>
    </row>
    <row r="142" spans="1:17" s="79" customFormat="1" ht="18" customHeight="1">
      <c r="A142" s="76"/>
      <c r="B142" s="76" t="s">
        <v>170</v>
      </c>
      <c r="C142" s="97" t="s">
        <v>18</v>
      </c>
      <c r="D142" s="200" t="s">
        <v>489</v>
      </c>
      <c r="E142" s="114" t="s">
        <v>75</v>
      </c>
      <c r="F142" s="417" t="s">
        <v>527</v>
      </c>
      <c r="G142" s="219">
        <v>4984013153846</v>
      </c>
      <c r="H142" s="209" t="s">
        <v>528</v>
      </c>
      <c r="I142" s="324" t="s">
        <v>493</v>
      </c>
      <c r="J142" s="209" t="s">
        <v>528</v>
      </c>
      <c r="K142" s="220" t="s">
        <v>529</v>
      </c>
      <c r="L142" s="269">
        <v>18500</v>
      </c>
      <c r="M142" s="93"/>
      <c r="N142" s="94">
        <f t="shared" si="9"/>
        <v>0</v>
      </c>
      <c r="O142" s="104"/>
      <c r="Q142" s="81">
        <f t="shared" si="10"/>
        <v>0</v>
      </c>
    </row>
    <row r="143" spans="1:17" s="79" customFormat="1" ht="18" customHeight="1">
      <c r="A143" s="76"/>
      <c r="B143" s="76" t="s">
        <v>170</v>
      </c>
      <c r="C143" s="97" t="s">
        <v>18</v>
      </c>
      <c r="D143" s="200" t="s">
        <v>489</v>
      </c>
      <c r="E143" s="99" t="s">
        <v>75</v>
      </c>
      <c r="F143" s="417" t="s">
        <v>530</v>
      </c>
      <c r="G143" s="222" t="s">
        <v>531</v>
      </c>
      <c r="H143" s="209" t="s">
        <v>532</v>
      </c>
      <c r="I143" s="222" t="s">
        <v>497</v>
      </c>
      <c r="J143" s="209" t="s">
        <v>532</v>
      </c>
      <c r="K143" s="220" t="s">
        <v>533</v>
      </c>
      <c r="L143" s="267">
        <v>18500</v>
      </c>
      <c r="M143" s="102"/>
      <c r="N143" s="103">
        <f t="shared" si="9"/>
        <v>0</v>
      </c>
      <c r="O143" s="104"/>
      <c r="Q143" s="81">
        <f t="shared" si="10"/>
        <v>0</v>
      </c>
    </row>
    <row r="144" spans="1:17" s="79" customFormat="1" ht="18" customHeight="1">
      <c r="A144" s="76"/>
      <c r="B144" s="76" t="s">
        <v>170</v>
      </c>
      <c r="C144" s="97" t="s">
        <v>18</v>
      </c>
      <c r="D144" s="200" t="s">
        <v>489</v>
      </c>
      <c r="E144" s="99" t="s">
        <v>75</v>
      </c>
      <c r="F144" s="414" t="s">
        <v>534</v>
      </c>
      <c r="G144" s="222" t="s">
        <v>535</v>
      </c>
      <c r="H144" s="209" t="s">
        <v>536</v>
      </c>
      <c r="I144" s="222" t="s">
        <v>537</v>
      </c>
      <c r="J144" s="209" t="s">
        <v>536</v>
      </c>
      <c r="K144" s="50" t="s">
        <v>92</v>
      </c>
      <c r="L144" s="267">
        <v>16000</v>
      </c>
      <c r="M144" s="102"/>
      <c r="N144" s="103">
        <f t="shared" si="9"/>
        <v>0</v>
      </c>
      <c r="O144" s="104"/>
      <c r="Q144" s="81">
        <f t="shared" si="10"/>
        <v>0</v>
      </c>
    </row>
    <row r="145" spans="1:18" s="79" customFormat="1" ht="18" customHeight="1" thickBot="1">
      <c r="A145" s="76"/>
      <c r="B145" s="76" t="s">
        <v>170</v>
      </c>
      <c r="C145" s="120" t="s">
        <v>18</v>
      </c>
      <c r="D145" s="207" t="s">
        <v>489</v>
      </c>
      <c r="E145" s="122" t="s">
        <v>75</v>
      </c>
      <c r="F145" s="418" t="s">
        <v>538</v>
      </c>
      <c r="G145" s="210" t="s">
        <v>539</v>
      </c>
      <c r="H145" s="211" t="s">
        <v>540</v>
      </c>
      <c r="I145" s="240" t="s">
        <v>511</v>
      </c>
      <c r="J145" s="211" t="s">
        <v>540</v>
      </c>
      <c r="K145" s="223" t="s">
        <v>541</v>
      </c>
      <c r="L145" s="270">
        <v>10000</v>
      </c>
      <c r="M145" s="125"/>
      <c r="N145" s="126">
        <f t="shared" si="9"/>
        <v>0</v>
      </c>
      <c r="O145" s="127"/>
      <c r="Q145" s="83">
        <f t="shared" si="10"/>
        <v>0</v>
      </c>
    </row>
    <row r="146" spans="1:18" s="79" customFormat="1" ht="18" customHeight="1">
      <c r="A146" s="76"/>
      <c r="B146" s="76" t="s">
        <v>170</v>
      </c>
      <c r="C146" s="89" t="s">
        <v>18</v>
      </c>
      <c r="D146" s="204" t="s">
        <v>489</v>
      </c>
      <c r="E146" s="91" t="s">
        <v>116</v>
      </c>
      <c r="F146" s="415" t="s">
        <v>542</v>
      </c>
      <c r="G146" s="224" t="s">
        <v>543</v>
      </c>
      <c r="H146" s="208" t="s">
        <v>544</v>
      </c>
      <c r="I146" s="224" t="s">
        <v>493</v>
      </c>
      <c r="J146" s="208" t="s">
        <v>544</v>
      </c>
      <c r="K146" s="218" t="s">
        <v>529</v>
      </c>
      <c r="L146" s="266">
        <v>14500</v>
      </c>
      <c r="M146" s="93"/>
      <c r="N146" s="94">
        <f t="shared" si="9"/>
        <v>0</v>
      </c>
      <c r="O146" s="95"/>
      <c r="Q146" s="80">
        <f t="shared" si="10"/>
        <v>0</v>
      </c>
    </row>
    <row r="147" spans="1:18" s="79" customFormat="1" ht="18" customHeight="1" thickBot="1">
      <c r="A147" s="76"/>
      <c r="B147" s="76" t="s">
        <v>170</v>
      </c>
      <c r="C147" s="120" t="s">
        <v>18</v>
      </c>
      <c r="D147" s="200" t="s">
        <v>489</v>
      </c>
      <c r="E147" s="99" t="s">
        <v>116</v>
      </c>
      <c r="F147" s="414" t="s">
        <v>545</v>
      </c>
      <c r="G147" s="222" t="s">
        <v>546</v>
      </c>
      <c r="H147" s="209" t="s">
        <v>547</v>
      </c>
      <c r="I147" s="222" t="s">
        <v>497</v>
      </c>
      <c r="J147" s="209" t="s">
        <v>547</v>
      </c>
      <c r="K147" s="220" t="s">
        <v>533</v>
      </c>
      <c r="L147" s="270">
        <v>14500</v>
      </c>
      <c r="M147" s="109"/>
      <c r="N147" s="110">
        <f t="shared" si="9"/>
        <v>0</v>
      </c>
      <c r="O147" s="127"/>
      <c r="Q147" s="88">
        <f t="shared" si="10"/>
        <v>0</v>
      </c>
    </row>
    <row r="148" spans="1:18" s="79" customFormat="1" ht="18" customHeight="1" thickBot="1">
      <c r="A148" s="76"/>
      <c r="B148" s="77" t="s">
        <v>17</v>
      </c>
      <c r="C148" s="120" t="s">
        <v>18</v>
      </c>
      <c r="D148" s="200" t="s">
        <v>489</v>
      </c>
      <c r="E148" s="99" t="s">
        <v>116</v>
      </c>
      <c r="F148" s="413" t="s">
        <v>548</v>
      </c>
      <c r="G148" s="348" t="s">
        <v>549</v>
      </c>
      <c r="H148" s="209" t="s">
        <v>550</v>
      </c>
      <c r="I148" s="222" t="s">
        <v>501</v>
      </c>
      <c r="J148" s="225" t="s">
        <v>551</v>
      </c>
      <c r="K148" s="101" t="s">
        <v>58</v>
      </c>
      <c r="L148" s="270">
        <v>13000</v>
      </c>
      <c r="M148" s="133"/>
      <c r="N148" s="134"/>
      <c r="O148" s="127"/>
      <c r="Q148" s="88"/>
    </row>
    <row r="149" spans="1:18" s="79" customFormat="1" ht="18" customHeight="1" thickBot="1">
      <c r="A149" s="76"/>
      <c r="B149" s="77" t="s">
        <v>17</v>
      </c>
      <c r="C149" s="105" t="s">
        <v>18</v>
      </c>
      <c r="D149" s="226" t="s">
        <v>489</v>
      </c>
      <c r="E149" s="371" t="s">
        <v>116</v>
      </c>
      <c r="F149" s="419" t="s">
        <v>552</v>
      </c>
      <c r="G149" s="453" t="s">
        <v>553</v>
      </c>
      <c r="H149" s="216" t="s">
        <v>554</v>
      </c>
      <c r="I149" s="241" t="s">
        <v>506</v>
      </c>
      <c r="J149" s="229" t="s">
        <v>554</v>
      </c>
      <c r="K149" s="230" t="s">
        <v>61</v>
      </c>
      <c r="L149" s="268">
        <v>13000</v>
      </c>
      <c r="M149" s="144"/>
      <c r="N149" s="145">
        <f t="shared" ref="N149:N154" si="11">+M149*L149</f>
        <v>0</v>
      </c>
      <c r="O149" s="111"/>
      <c r="Q149" s="83">
        <f t="shared" ref="Q149:Q176" si="12">L149*O149</f>
        <v>0</v>
      </c>
    </row>
    <row r="150" spans="1:18" s="79" customFormat="1" ht="18" customHeight="1">
      <c r="A150" s="76"/>
      <c r="B150" s="76" t="s">
        <v>170</v>
      </c>
      <c r="C150" s="112" t="s">
        <v>18</v>
      </c>
      <c r="D150" s="231" t="s">
        <v>489</v>
      </c>
      <c r="E150" s="114" t="s">
        <v>140</v>
      </c>
      <c r="F150" s="420" t="s">
        <v>555</v>
      </c>
      <c r="G150" s="307" t="s">
        <v>556</v>
      </c>
      <c r="H150" s="221" t="s">
        <v>557</v>
      </c>
      <c r="I150" s="324" t="s">
        <v>558</v>
      </c>
      <c r="J150" s="221" t="s">
        <v>557</v>
      </c>
      <c r="K150" s="232" t="s">
        <v>145</v>
      </c>
      <c r="L150" s="350">
        <v>10000</v>
      </c>
      <c r="M150" s="117"/>
      <c r="N150" s="118">
        <f t="shared" si="11"/>
        <v>0</v>
      </c>
      <c r="O150" s="119"/>
      <c r="Q150" s="82">
        <f t="shared" si="12"/>
        <v>0</v>
      </c>
    </row>
    <row r="151" spans="1:18" s="79" customFormat="1" ht="18" customHeight="1" thickBot="1">
      <c r="A151" s="76"/>
      <c r="B151" s="76" t="s">
        <v>170</v>
      </c>
      <c r="C151" s="97" t="s">
        <v>18</v>
      </c>
      <c r="D151" s="200" t="s">
        <v>489</v>
      </c>
      <c r="E151" s="99" t="s">
        <v>140</v>
      </c>
      <c r="F151" s="417" t="s">
        <v>559</v>
      </c>
      <c r="G151" s="219" t="s">
        <v>560</v>
      </c>
      <c r="H151" s="209" t="s">
        <v>561</v>
      </c>
      <c r="I151" s="222" t="s">
        <v>562</v>
      </c>
      <c r="J151" s="209" t="s">
        <v>561</v>
      </c>
      <c r="K151" s="220" t="s">
        <v>150</v>
      </c>
      <c r="L151" s="351">
        <v>9500</v>
      </c>
      <c r="M151" s="102"/>
      <c r="N151" s="103">
        <f t="shared" si="11"/>
        <v>0</v>
      </c>
      <c r="O151" s="104"/>
      <c r="Q151" s="81">
        <f t="shared" si="12"/>
        <v>0</v>
      </c>
    </row>
    <row r="152" spans="1:18" s="79" customFormat="1" ht="18" customHeight="1" thickBot="1">
      <c r="A152" s="76"/>
      <c r="B152" s="76" t="s">
        <v>170</v>
      </c>
      <c r="C152" s="89" t="s">
        <v>18</v>
      </c>
      <c r="D152" s="204" t="s">
        <v>489</v>
      </c>
      <c r="E152" s="91" t="s">
        <v>151</v>
      </c>
      <c r="F152" s="331" t="s">
        <v>563</v>
      </c>
      <c r="G152" s="217" t="s">
        <v>564</v>
      </c>
      <c r="H152" s="208" t="s">
        <v>565</v>
      </c>
      <c r="I152" s="224" t="s">
        <v>558</v>
      </c>
      <c r="J152" s="208" t="s">
        <v>565</v>
      </c>
      <c r="K152" s="218" t="s">
        <v>145</v>
      </c>
      <c r="L152" s="352">
        <v>10000</v>
      </c>
      <c r="M152" s="93"/>
      <c r="N152" s="94">
        <f t="shared" si="11"/>
        <v>0</v>
      </c>
      <c r="O152" s="95"/>
      <c r="Q152" s="80">
        <f t="shared" si="12"/>
        <v>0</v>
      </c>
    </row>
    <row r="153" spans="1:18" s="79" customFormat="1" ht="18" customHeight="1" thickBot="1">
      <c r="A153" s="76"/>
      <c r="B153" s="76" t="s">
        <v>170</v>
      </c>
      <c r="C153" s="233" t="s">
        <v>18</v>
      </c>
      <c r="D153" s="226" t="s">
        <v>489</v>
      </c>
      <c r="E153" s="107" t="s">
        <v>151</v>
      </c>
      <c r="F153" s="421" t="s">
        <v>566</v>
      </c>
      <c r="G153" s="349" t="s">
        <v>567</v>
      </c>
      <c r="H153" s="229" t="s">
        <v>568</v>
      </c>
      <c r="I153" s="325" t="s">
        <v>511</v>
      </c>
      <c r="J153" s="229" t="s">
        <v>569</v>
      </c>
      <c r="K153" s="220" t="s">
        <v>150</v>
      </c>
      <c r="L153" s="353">
        <v>9500</v>
      </c>
      <c r="M153" s="144"/>
      <c r="N153" s="145">
        <f t="shared" si="11"/>
        <v>0</v>
      </c>
      <c r="O153" s="111"/>
      <c r="Q153" s="186">
        <f t="shared" si="12"/>
        <v>0</v>
      </c>
    </row>
    <row r="154" spans="1:18" s="79" customFormat="1" ht="18" customHeight="1" thickBot="1">
      <c r="A154" s="76"/>
      <c r="B154" s="77" t="s">
        <v>17</v>
      </c>
      <c r="C154" s="89" t="s">
        <v>18</v>
      </c>
      <c r="D154" s="204" t="s">
        <v>489</v>
      </c>
      <c r="E154" s="91" t="s">
        <v>570</v>
      </c>
      <c r="F154" s="422"/>
      <c r="G154" s="224"/>
      <c r="H154" s="208" t="s">
        <v>571</v>
      </c>
      <c r="I154" s="224" t="s">
        <v>572</v>
      </c>
      <c r="J154" s="364" t="s">
        <v>573</v>
      </c>
      <c r="K154" s="362" t="s">
        <v>574</v>
      </c>
      <c r="L154" s="266">
        <v>30000</v>
      </c>
      <c r="M154" s="144"/>
      <c r="N154" s="145">
        <f t="shared" si="11"/>
        <v>0</v>
      </c>
      <c r="O154" s="95"/>
      <c r="Q154" s="80">
        <f t="shared" si="12"/>
        <v>0</v>
      </c>
      <c r="R154" s="329"/>
    </row>
    <row r="155" spans="1:18" s="79" customFormat="1" ht="18" customHeight="1" thickBot="1">
      <c r="A155" s="76"/>
      <c r="B155" s="77" t="s">
        <v>17</v>
      </c>
      <c r="C155" s="233" t="s">
        <v>18</v>
      </c>
      <c r="D155" s="226" t="s">
        <v>489</v>
      </c>
      <c r="E155" s="371" t="s">
        <v>157</v>
      </c>
      <c r="F155" s="423"/>
      <c r="G155" s="325"/>
      <c r="H155" s="363" t="s">
        <v>571</v>
      </c>
      <c r="I155" s="314" t="s">
        <v>575</v>
      </c>
      <c r="J155" s="365" t="s">
        <v>573</v>
      </c>
      <c r="K155" s="22" t="s">
        <v>576</v>
      </c>
      <c r="L155" s="268">
        <v>30000</v>
      </c>
      <c r="M155" s="133"/>
      <c r="N155" s="134"/>
      <c r="O155" s="135"/>
      <c r="Q155" s="83">
        <f t="shared" si="12"/>
        <v>0</v>
      </c>
      <c r="R155" s="329"/>
    </row>
    <row r="156" spans="1:18" s="79" customFormat="1" ht="18" customHeight="1">
      <c r="A156" s="76"/>
      <c r="B156" s="76" t="s">
        <v>170</v>
      </c>
      <c r="C156" s="89" t="s">
        <v>18</v>
      </c>
      <c r="D156" s="204" t="s">
        <v>489</v>
      </c>
      <c r="E156" s="465" t="s">
        <v>577</v>
      </c>
      <c r="F156" s="331" t="s">
        <v>578</v>
      </c>
      <c r="G156" s="217" t="s">
        <v>579</v>
      </c>
      <c r="H156" s="208" t="s">
        <v>580</v>
      </c>
      <c r="I156" s="332" t="s">
        <v>558</v>
      </c>
      <c r="J156" s="208" t="s">
        <v>581</v>
      </c>
      <c r="K156" s="218" t="s">
        <v>145</v>
      </c>
      <c r="L156" s="361">
        <v>10000</v>
      </c>
      <c r="M156" s="234"/>
      <c r="N156" s="235"/>
      <c r="O156" s="95"/>
      <c r="Q156" s="80">
        <f t="shared" si="12"/>
        <v>0</v>
      </c>
      <c r="R156" s="329"/>
    </row>
    <row r="157" spans="1:18" s="79" customFormat="1" ht="18" customHeight="1">
      <c r="A157" s="76"/>
      <c r="B157" s="77" t="s">
        <v>17</v>
      </c>
      <c r="C157" s="97" t="s">
        <v>18</v>
      </c>
      <c r="D157" s="200" t="s">
        <v>489</v>
      </c>
      <c r="E157" s="463" t="s">
        <v>577</v>
      </c>
      <c r="F157" s="354" t="s">
        <v>582</v>
      </c>
      <c r="G157" s="355" t="s">
        <v>583</v>
      </c>
      <c r="H157" s="356" t="s">
        <v>584</v>
      </c>
      <c r="I157" s="348" t="s">
        <v>506</v>
      </c>
      <c r="J157" s="356" t="s">
        <v>584</v>
      </c>
      <c r="K157" s="459" t="s">
        <v>61</v>
      </c>
      <c r="L157" s="357">
        <v>9500</v>
      </c>
      <c r="M157" s="358"/>
      <c r="N157" s="359"/>
      <c r="O157" s="360"/>
      <c r="Q157" s="81">
        <f t="shared" si="12"/>
        <v>0</v>
      </c>
      <c r="R157" s="329"/>
    </row>
    <row r="158" spans="1:18" s="79" customFormat="1" ht="18" customHeight="1" thickBot="1">
      <c r="A158" s="76"/>
      <c r="B158" s="76" t="s">
        <v>170</v>
      </c>
      <c r="C158" s="105" t="s">
        <v>18</v>
      </c>
      <c r="D158" s="203" t="s">
        <v>489</v>
      </c>
      <c r="E158" s="464" t="s">
        <v>577</v>
      </c>
      <c r="F158" s="333" t="s">
        <v>585</v>
      </c>
      <c r="G158" s="228" t="s">
        <v>586</v>
      </c>
      <c r="H158" s="229" t="s">
        <v>587</v>
      </c>
      <c r="I158" s="325" t="s">
        <v>588</v>
      </c>
      <c r="J158" s="216" t="s">
        <v>589</v>
      </c>
      <c r="K158" s="236" t="s">
        <v>590</v>
      </c>
      <c r="L158" s="353">
        <v>7500</v>
      </c>
      <c r="M158" s="109"/>
      <c r="N158" s="110"/>
      <c r="O158" s="111"/>
      <c r="Q158" s="83">
        <f t="shared" si="12"/>
        <v>0</v>
      </c>
      <c r="R158" s="329"/>
    </row>
    <row r="159" spans="1:18" s="79" customFormat="1" ht="18" customHeight="1">
      <c r="A159" s="76"/>
      <c r="B159" s="76" t="s">
        <v>170</v>
      </c>
      <c r="C159" s="97" t="s">
        <v>18</v>
      </c>
      <c r="D159" s="200" t="s">
        <v>489</v>
      </c>
      <c r="E159" s="158" t="s">
        <v>219</v>
      </c>
      <c r="F159" s="414" t="s">
        <v>591</v>
      </c>
      <c r="G159" s="210" t="s">
        <v>592</v>
      </c>
      <c r="H159" s="225" t="s">
        <v>593</v>
      </c>
      <c r="I159" s="324" t="s">
        <v>594</v>
      </c>
      <c r="J159" s="225" t="s">
        <v>593</v>
      </c>
      <c r="K159" s="330" t="s">
        <v>238</v>
      </c>
      <c r="L159" s="274">
        <v>4000</v>
      </c>
      <c r="M159" s="182"/>
      <c r="N159" s="183"/>
      <c r="O159" s="184"/>
      <c r="Q159" s="81">
        <f t="shared" si="12"/>
        <v>0</v>
      </c>
      <c r="R159" s="329"/>
    </row>
    <row r="160" spans="1:18" s="79" customFormat="1" ht="18" customHeight="1" thickBot="1">
      <c r="A160" s="76"/>
      <c r="B160" s="76" t="s">
        <v>170</v>
      </c>
      <c r="C160" s="105" t="s">
        <v>18</v>
      </c>
      <c r="D160" s="203" t="s">
        <v>489</v>
      </c>
      <c r="E160" s="107" t="s">
        <v>219</v>
      </c>
      <c r="F160" s="424" t="s">
        <v>595</v>
      </c>
      <c r="G160" s="237" t="s">
        <v>596</v>
      </c>
      <c r="H160" s="216" t="s">
        <v>597</v>
      </c>
      <c r="I160" s="324" t="s">
        <v>558</v>
      </c>
      <c r="J160" s="216" t="s">
        <v>597</v>
      </c>
      <c r="K160" s="232" t="s">
        <v>247</v>
      </c>
      <c r="L160" s="268">
        <v>4000</v>
      </c>
      <c r="M160" s="109"/>
      <c r="N160" s="110"/>
      <c r="O160" s="111"/>
      <c r="P160" s="238"/>
      <c r="Q160" s="83">
        <f t="shared" si="12"/>
        <v>0</v>
      </c>
      <c r="R160" s="329"/>
    </row>
    <row r="161" spans="1:18" s="79" customFormat="1" ht="18" customHeight="1">
      <c r="A161" s="76"/>
      <c r="B161" s="76" t="s">
        <v>170</v>
      </c>
      <c r="C161" s="89" t="s">
        <v>18</v>
      </c>
      <c r="D161" s="90" t="s">
        <v>598</v>
      </c>
      <c r="E161" s="372" t="s">
        <v>599</v>
      </c>
      <c r="F161" s="456" t="s">
        <v>600</v>
      </c>
      <c r="G161" s="457" t="s">
        <v>601</v>
      </c>
      <c r="H161" s="208" t="s">
        <v>602</v>
      </c>
      <c r="I161" s="318" t="s">
        <v>272</v>
      </c>
      <c r="J161" s="218" t="s">
        <v>603</v>
      </c>
      <c r="K161" s="204" t="s">
        <v>604</v>
      </c>
      <c r="L161" s="266">
        <v>1300</v>
      </c>
      <c r="M161" s="93"/>
      <c r="N161" s="94"/>
      <c r="O161" s="95"/>
      <c r="P161" s="96"/>
      <c r="Q161" s="82">
        <f t="shared" si="12"/>
        <v>0</v>
      </c>
      <c r="R161" s="329"/>
    </row>
    <row r="162" spans="1:18" s="79" customFormat="1" ht="18" customHeight="1">
      <c r="A162" s="76"/>
      <c r="B162" s="76" t="s">
        <v>170</v>
      </c>
      <c r="C162" s="97" t="s">
        <v>18</v>
      </c>
      <c r="D162" s="98" t="s">
        <v>598</v>
      </c>
      <c r="E162" s="239" t="s">
        <v>605</v>
      </c>
      <c r="F162" s="417" t="s">
        <v>606</v>
      </c>
      <c r="G162" s="222" t="s">
        <v>607</v>
      </c>
      <c r="H162" s="209" t="s">
        <v>605</v>
      </c>
      <c r="I162" s="319" t="s">
        <v>272</v>
      </c>
      <c r="J162" s="220" t="s">
        <v>608</v>
      </c>
      <c r="K162" s="200" t="s">
        <v>609</v>
      </c>
      <c r="L162" s="267">
        <v>2400</v>
      </c>
      <c r="M162" s="102"/>
      <c r="N162" s="103"/>
      <c r="O162" s="104"/>
      <c r="P162" s="96"/>
      <c r="Q162" s="81">
        <f t="shared" si="12"/>
        <v>0</v>
      </c>
      <c r="R162" s="329"/>
    </row>
    <row r="163" spans="1:18" s="79" customFormat="1" ht="18" customHeight="1">
      <c r="A163" s="76"/>
      <c r="B163" s="76" t="s">
        <v>170</v>
      </c>
      <c r="C163" s="97" t="s">
        <v>18</v>
      </c>
      <c r="D163" s="98" t="s">
        <v>598</v>
      </c>
      <c r="E163" s="239" t="s">
        <v>610</v>
      </c>
      <c r="F163" s="417" t="s">
        <v>611</v>
      </c>
      <c r="G163" s="222" t="s">
        <v>612</v>
      </c>
      <c r="H163" s="209" t="s">
        <v>610</v>
      </c>
      <c r="I163" s="319" t="s">
        <v>272</v>
      </c>
      <c r="J163" s="220" t="s">
        <v>613</v>
      </c>
      <c r="K163" s="200" t="s">
        <v>614</v>
      </c>
      <c r="L163" s="267">
        <v>3500</v>
      </c>
      <c r="M163" s="102"/>
      <c r="N163" s="103"/>
      <c r="O163" s="104"/>
      <c r="P163" s="96"/>
      <c r="Q163" s="81">
        <f t="shared" si="12"/>
        <v>0</v>
      </c>
      <c r="R163" s="329"/>
    </row>
    <row r="164" spans="1:18" s="79" customFormat="1" ht="18" customHeight="1">
      <c r="A164" s="76"/>
      <c r="B164" s="76" t="s">
        <v>170</v>
      </c>
      <c r="C164" s="97" t="s">
        <v>18</v>
      </c>
      <c r="D164" s="98" t="s">
        <v>598</v>
      </c>
      <c r="E164" s="239" t="s">
        <v>615</v>
      </c>
      <c r="F164" s="417" t="s">
        <v>616</v>
      </c>
      <c r="G164" s="222" t="s">
        <v>617</v>
      </c>
      <c r="H164" s="209" t="s">
        <v>615</v>
      </c>
      <c r="I164" s="319" t="s">
        <v>272</v>
      </c>
      <c r="J164" s="220" t="s">
        <v>618</v>
      </c>
      <c r="K164" s="200"/>
      <c r="L164" s="267">
        <v>1500</v>
      </c>
      <c r="M164" s="102"/>
      <c r="N164" s="103"/>
      <c r="O164" s="104"/>
      <c r="P164" s="96"/>
      <c r="Q164" s="81">
        <f t="shared" si="12"/>
        <v>0</v>
      </c>
      <c r="R164" s="329"/>
    </row>
    <row r="165" spans="1:18" s="79" customFormat="1" ht="18" customHeight="1">
      <c r="A165" s="76"/>
      <c r="B165" s="76" t="s">
        <v>170</v>
      </c>
      <c r="C165" s="97" t="s">
        <v>18</v>
      </c>
      <c r="D165" s="98" t="s">
        <v>598</v>
      </c>
      <c r="E165" s="239" t="s">
        <v>619</v>
      </c>
      <c r="F165" s="417" t="s">
        <v>620</v>
      </c>
      <c r="G165" s="222" t="s">
        <v>621</v>
      </c>
      <c r="H165" s="209" t="s">
        <v>619</v>
      </c>
      <c r="I165" s="319"/>
      <c r="J165" s="220" t="s">
        <v>622</v>
      </c>
      <c r="K165" s="200" t="s">
        <v>623</v>
      </c>
      <c r="L165" s="267">
        <v>1100</v>
      </c>
      <c r="M165" s="102"/>
      <c r="N165" s="103"/>
      <c r="O165" s="104"/>
      <c r="P165" s="96"/>
      <c r="Q165" s="81">
        <f t="shared" si="12"/>
        <v>0</v>
      </c>
      <c r="R165" s="329"/>
    </row>
    <row r="166" spans="1:18" s="79" customFormat="1" ht="18" customHeight="1">
      <c r="A166" s="76"/>
      <c r="B166" s="77" t="s">
        <v>17</v>
      </c>
      <c r="C166" s="97" t="s">
        <v>18</v>
      </c>
      <c r="D166" s="98" t="s">
        <v>598</v>
      </c>
      <c r="E166" s="239" t="s">
        <v>624</v>
      </c>
      <c r="F166" s="452" t="s">
        <v>625</v>
      </c>
      <c r="G166" s="355" t="s">
        <v>626</v>
      </c>
      <c r="H166" s="209" t="s">
        <v>624</v>
      </c>
      <c r="I166" s="239"/>
      <c r="J166" s="220" t="s">
        <v>627</v>
      </c>
      <c r="K166" s="200" t="s">
        <v>628</v>
      </c>
      <c r="L166" s="267">
        <v>3500</v>
      </c>
      <c r="M166" s="102"/>
      <c r="N166" s="103"/>
      <c r="O166" s="104"/>
      <c r="P166" s="96"/>
      <c r="Q166" s="81">
        <f t="shared" si="12"/>
        <v>0</v>
      </c>
      <c r="R166" s="329"/>
    </row>
    <row r="167" spans="1:18" s="79" customFormat="1" ht="18" customHeight="1">
      <c r="A167" s="76"/>
      <c r="B167" s="76" t="s">
        <v>170</v>
      </c>
      <c r="C167" s="97" t="s">
        <v>18</v>
      </c>
      <c r="D167" s="98" t="s">
        <v>598</v>
      </c>
      <c r="E167" s="239" t="s">
        <v>629</v>
      </c>
      <c r="F167" s="417" t="s">
        <v>630</v>
      </c>
      <c r="G167" s="222" t="s">
        <v>631</v>
      </c>
      <c r="H167" s="209" t="s">
        <v>629</v>
      </c>
      <c r="I167" s="319"/>
      <c r="J167" s="220" t="s">
        <v>632</v>
      </c>
      <c r="K167" s="200" t="s">
        <v>633</v>
      </c>
      <c r="L167" s="275">
        <v>600</v>
      </c>
      <c r="M167" s="102"/>
      <c r="N167" s="103"/>
      <c r="O167" s="104"/>
      <c r="P167" s="96"/>
      <c r="Q167" s="81">
        <f t="shared" si="12"/>
        <v>0</v>
      </c>
      <c r="R167" s="329"/>
    </row>
    <row r="168" spans="1:18" s="79" customFormat="1" ht="18" customHeight="1">
      <c r="A168" s="76"/>
      <c r="B168" s="76" t="s">
        <v>170</v>
      </c>
      <c r="C168" s="97" t="s">
        <v>18</v>
      </c>
      <c r="D168" s="98" t="s">
        <v>598</v>
      </c>
      <c r="E168" s="239" t="s">
        <v>634</v>
      </c>
      <c r="F168" s="417" t="s">
        <v>635</v>
      </c>
      <c r="G168" s="222" t="s">
        <v>636</v>
      </c>
      <c r="H168" s="209" t="s">
        <v>634</v>
      </c>
      <c r="I168" s="319" t="s">
        <v>272</v>
      </c>
      <c r="J168" s="220" t="s">
        <v>637</v>
      </c>
      <c r="K168" s="200" t="s">
        <v>638</v>
      </c>
      <c r="L168" s="267">
        <v>900</v>
      </c>
      <c r="M168" s="102"/>
      <c r="N168" s="103"/>
      <c r="O168" s="104"/>
      <c r="P168" s="96"/>
      <c r="Q168" s="81">
        <f t="shared" si="12"/>
        <v>0</v>
      </c>
    </row>
    <row r="169" spans="1:18" s="79" customFormat="1" ht="18" customHeight="1" thickBot="1">
      <c r="A169" s="76"/>
      <c r="B169" s="76" t="s">
        <v>170</v>
      </c>
      <c r="C169" s="120" t="s">
        <v>18</v>
      </c>
      <c r="D169" s="121" t="s">
        <v>598</v>
      </c>
      <c r="E169" s="373" t="s">
        <v>639</v>
      </c>
      <c r="F169" s="333" t="s">
        <v>640</v>
      </c>
      <c r="G169" s="241" t="s">
        <v>641</v>
      </c>
      <c r="H169" s="216" t="s">
        <v>639</v>
      </c>
      <c r="I169" s="321" t="s">
        <v>272</v>
      </c>
      <c r="J169" s="223" t="s">
        <v>642</v>
      </c>
      <c r="K169" s="207" t="s">
        <v>643</v>
      </c>
      <c r="L169" s="270">
        <v>900</v>
      </c>
      <c r="M169" s="125"/>
      <c r="N169" s="126"/>
      <c r="O169" s="127"/>
      <c r="P169" s="96"/>
      <c r="Q169" s="88">
        <f t="shared" si="12"/>
        <v>0</v>
      </c>
    </row>
    <row r="170" spans="1:18" s="79" customFormat="1" ht="18" customHeight="1">
      <c r="A170" s="76"/>
      <c r="B170" s="76" t="s">
        <v>170</v>
      </c>
      <c r="C170" s="89" t="s">
        <v>18</v>
      </c>
      <c r="D170" s="90" t="s">
        <v>598</v>
      </c>
      <c r="E170" s="372" t="s">
        <v>644</v>
      </c>
      <c r="F170" s="331" t="s">
        <v>645</v>
      </c>
      <c r="G170" s="224" t="s">
        <v>646</v>
      </c>
      <c r="H170" s="208" t="s">
        <v>644</v>
      </c>
      <c r="I170" s="318" t="s">
        <v>272</v>
      </c>
      <c r="J170" s="218" t="s">
        <v>647</v>
      </c>
      <c r="K170" s="204" t="s">
        <v>648</v>
      </c>
      <c r="L170" s="266">
        <v>5000</v>
      </c>
      <c r="M170" s="93"/>
      <c r="N170" s="94"/>
      <c r="O170" s="95"/>
      <c r="P170" s="96"/>
      <c r="Q170" s="80">
        <f t="shared" si="12"/>
        <v>0</v>
      </c>
    </row>
    <row r="171" spans="1:18" s="79" customFormat="1" ht="18" customHeight="1">
      <c r="A171" s="76"/>
      <c r="B171" s="76" t="s">
        <v>170</v>
      </c>
      <c r="C171" s="97" t="s">
        <v>18</v>
      </c>
      <c r="D171" s="98" t="s">
        <v>598</v>
      </c>
      <c r="E171" s="239" t="s">
        <v>649</v>
      </c>
      <c r="F171" s="417" t="s">
        <v>650</v>
      </c>
      <c r="G171" s="222" t="s">
        <v>651</v>
      </c>
      <c r="H171" s="209" t="s">
        <v>649</v>
      </c>
      <c r="I171" s="319" t="s">
        <v>272</v>
      </c>
      <c r="J171" s="220" t="s">
        <v>652</v>
      </c>
      <c r="K171" s="200" t="s">
        <v>653</v>
      </c>
      <c r="L171" s="267">
        <v>2500</v>
      </c>
      <c r="M171" s="102"/>
      <c r="N171" s="103"/>
      <c r="O171" s="104"/>
      <c r="P171" s="96"/>
      <c r="Q171" s="81">
        <f t="shared" si="12"/>
        <v>0</v>
      </c>
    </row>
    <row r="172" spans="1:18" s="79" customFormat="1" ht="18" customHeight="1">
      <c r="A172" s="76"/>
      <c r="B172" s="76" t="s">
        <v>170</v>
      </c>
      <c r="C172" s="97" t="s">
        <v>18</v>
      </c>
      <c r="D172" s="98" t="s">
        <v>598</v>
      </c>
      <c r="E172" s="239" t="s">
        <v>654</v>
      </c>
      <c r="F172" s="417" t="s">
        <v>655</v>
      </c>
      <c r="G172" s="222" t="s">
        <v>656</v>
      </c>
      <c r="H172" s="209" t="s">
        <v>654</v>
      </c>
      <c r="I172" s="319" t="s">
        <v>272</v>
      </c>
      <c r="J172" s="220" t="s">
        <v>657</v>
      </c>
      <c r="K172" s="200" t="s">
        <v>653</v>
      </c>
      <c r="L172" s="267">
        <v>4500</v>
      </c>
      <c r="M172" s="102"/>
      <c r="N172" s="103"/>
      <c r="O172" s="104"/>
      <c r="P172" s="96"/>
      <c r="Q172" s="81">
        <f t="shared" si="12"/>
        <v>0</v>
      </c>
    </row>
    <row r="173" spans="1:18" s="79" customFormat="1" ht="18" customHeight="1" thickBot="1">
      <c r="A173" s="76"/>
      <c r="B173" s="76" t="s">
        <v>170</v>
      </c>
      <c r="C173" s="105" t="s">
        <v>18</v>
      </c>
      <c r="D173" s="106" t="s">
        <v>598</v>
      </c>
      <c r="E173" s="374" t="s">
        <v>658</v>
      </c>
      <c r="F173" s="454" t="s">
        <v>659</v>
      </c>
      <c r="G173" s="455" t="s">
        <v>660</v>
      </c>
      <c r="H173" s="216" t="s">
        <v>658</v>
      </c>
      <c r="I173" s="314" t="s">
        <v>661</v>
      </c>
      <c r="J173" s="236" t="s">
        <v>662</v>
      </c>
      <c r="K173" s="203" t="s">
        <v>653</v>
      </c>
      <c r="L173" s="268">
        <v>900</v>
      </c>
      <c r="M173" s="109"/>
      <c r="N173" s="110"/>
      <c r="O173" s="111"/>
      <c r="P173" s="96"/>
      <c r="Q173" s="83">
        <f t="shared" si="12"/>
        <v>0</v>
      </c>
    </row>
    <row r="174" spans="1:18" s="79" customFormat="1" ht="18" customHeight="1">
      <c r="A174" s="76"/>
      <c r="B174" s="76" t="s">
        <v>170</v>
      </c>
      <c r="C174" s="97" t="s">
        <v>18</v>
      </c>
      <c r="D174" s="98" t="s">
        <v>598</v>
      </c>
      <c r="E174" s="375" t="s">
        <v>663</v>
      </c>
      <c r="F174" s="417" t="s">
        <v>664</v>
      </c>
      <c r="G174" s="219">
        <v>4984013346989</v>
      </c>
      <c r="H174" s="209"/>
      <c r="I174" s="319" t="s">
        <v>272</v>
      </c>
      <c r="J174" s="220" t="s">
        <v>665</v>
      </c>
      <c r="K174" s="200" t="s">
        <v>666</v>
      </c>
      <c r="L174" s="267">
        <v>1200</v>
      </c>
      <c r="M174" s="102"/>
      <c r="N174" s="103"/>
      <c r="O174" s="104"/>
      <c r="P174" s="96"/>
      <c r="Q174" s="81">
        <f t="shared" si="12"/>
        <v>0</v>
      </c>
    </row>
    <row r="175" spans="1:18" s="79" customFormat="1" ht="18" customHeight="1">
      <c r="A175" s="76"/>
      <c r="B175" s="76" t="s">
        <v>170</v>
      </c>
      <c r="C175" s="97" t="s">
        <v>18</v>
      </c>
      <c r="D175" s="98" t="s">
        <v>598</v>
      </c>
      <c r="E175" s="375" t="s">
        <v>663</v>
      </c>
      <c r="F175" s="417" t="s">
        <v>667</v>
      </c>
      <c r="G175" s="219">
        <v>4984013346972</v>
      </c>
      <c r="H175" s="209"/>
      <c r="I175" s="319" t="s">
        <v>305</v>
      </c>
      <c r="J175" s="220" t="s">
        <v>665</v>
      </c>
      <c r="K175" s="200" t="s">
        <v>666</v>
      </c>
      <c r="L175" s="267">
        <v>1200</v>
      </c>
      <c r="M175" s="102"/>
      <c r="N175" s="103"/>
      <c r="O175" s="104"/>
      <c r="P175" s="96"/>
      <c r="Q175" s="81">
        <f t="shared" si="12"/>
        <v>0</v>
      </c>
    </row>
    <row r="176" spans="1:18" s="79" customFormat="1" ht="18" customHeight="1" thickBot="1">
      <c r="A176" s="76"/>
      <c r="B176" s="76" t="s">
        <v>170</v>
      </c>
      <c r="C176" s="105" t="s">
        <v>18</v>
      </c>
      <c r="D176" s="106" t="s">
        <v>598</v>
      </c>
      <c r="E176" s="376" t="s">
        <v>663</v>
      </c>
      <c r="F176" s="333" t="s">
        <v>668</v>
      </c>
      <c r="G176" s="227">
        <v>4984013346996</v>
      </c>
      <c r="H176" s="216"/>
      <c r="I176" s="314" t="s">
        <v>669</v>
      </c>
      <c r="J176" s="236" t="s">
        <v>665</v>
      </c>
      <c r="K176" s="203" t="s">
        <v>666</v>
      </c>
      <c r="L176" s="268">
        <v>1200</v>
      </c>
      <c r="M176" s="109"/>
      <c r="N176" s="110">
        <f>+M176*L176</f>
        <v>0</v>
      </c>
      <c r="O176" s="111"/>
      <c r="P176" s="242"/>
      <c r="Q176" s="83">
        <f t="shared" si="12"/>
        <v>0</v>
      </c>
    </row>
    <row r="177" spans="1:17" ht="18" customHeight="1" thickBot="1">
      <c r="E177" s="210" t="s">
        <v>670</v>
      </c>
      <c r="H177" s="51" t="s">
        <v>671</v>
      </c>
      <c r="O177" s="304"/>
      <c r="P177" s="79"/>
      <c r="Q177" s="305"/>
    </row>
    <row r="178" spans="1:17" ht="18" customHeight="1">
      <c r="C178" s="243" t="s">
        <v>672</v>
      </c>
      <c r="D178" s="278"/>
      <c r="E178" s="278"/>
      <c r="F178" s="425" t="s">
        <v>673</v>
      </c>
      <c r="G178" s="244"/>
      <c r="H178" s="245"/>
      <c r="I178" s="52" t="s">
        <v>674</v>
      </c>
      <c r="J178" s="246" t="s">
        <v>675</v>
      </c>
      <c r="K178" s="247"/>
      <c r="L178" s="248"/>
      <c r="M178" s="249"/>
      <c r="N178" s="250"/>
      <c r="O178" s="251" t="s">
        <v>676</v>
      </c>
      <c r="P178" s="79"/>
      <c r="Q178" s="251" t="s">
        <v>677</v>
      </c>
    </row>
    <row r="179" spans="1:17" ht="18" customHeight="1" thickBot="1">
      <c r="C179" s="252"/>
      <c r="D179" s="279"/>
      <c r="E179" s="279"/>
      <c r="F179" s="426"/>
      <c r="G179" s="427"/>
      <c r="H179" s="280"/>
      <c r="I179" s="326"/>
      <c r="J179" s="281"/>
      <c r="K179" s="53"/>
      <c r="L179" s="254"/>
      <c r="M179" s="255"/>
      <c r="N179" s="256"/>
      <c r="O179" s="257">
        <f>SUM(O4:O176)</f>
        <v>0</v>
      </c>
      <c r="P179" s="79"/>
      <c r="Q179" s="258">
        <f>SUM(Q4:Q176)</f>
        <v>0</v>
      </c>
    </row>
    <row r="180" spans="1:17" s="43" customFormat="1" ht="18" customHeight="1">
      <c r="A180" s="55"/>
      <c r="B180" s="55"/>
      <c r="C180" s="54" t="s">
        <v>678</v>
      </c>
      <c r="D180" s="259"/>
      <c r="E180" s="253"/>
      <c r="F180" s="426"/>
      <c r="G180" s="427"/>
      <c r="H180" s="280"/>
      <c r="I180" s="326"/>
      <c r="J180" s="281"/>
      <c r="K180" s="283" t="s">
        <v>679</v>
      </c>
      <c r="L180" s="284"/>
      <c r="M180" s="255"/>
      <c r="Q180" s="260"/>
    </row>
    <row r="181" spans="1:17" ht="18" customHeight="1">
      <c r="C181" s="261" t="s">
        <v>680</v>
      </c>
      <c r="D181" s="279"/>
      <c r="E181" s="279"/>
      <c r="F181" s="428" t="s">
        <v>681</v>
      </c>
      <c r="G181" s="429" t="s">
        <v>682</v>
      </c>
      <c r="H181" s="285"/>
      <c r="I181" s="326"/>
      <c r="J181" s="281"/>
      <c r="K181" s="283" t="s">
        <v>683</v>
      </c>
      <c r="L181" s="284"/>
      <c r="M181" s="255"/>
      <c r="N181" s="256"/>
      <c r="Q181" s="260"/>
    </row>
    <row r="182" spans="1:17" ht="18" customHeight="1" thickBot="1">
      <c r="C182" s="263" t="s">
        <v>684</v>
      </c>
      <c r="D182" s="286"/>
      <c r="E182" s="286"/>
      <c r="F182" s="430" t="s">
        <v>685</v>
      </c>
      <c r="G182" s="328" t="s">
        <v>682</v>
      </c>
      <c r="H182" s="287"/>
      <c r="I182" s="327"/>
      <c r="J182" s="282"/>
      <c r="K182" s="276" t="s">
        <v>686</v>
      </c>
      <c r="L182" s="277"/>
      <c r="M182" s="264"/>
      <c r="N182" s="265"/>
      <c r="Q182" s="260"/>
    </row>
    <row r="183" spans="1:17">
      <c r="Q183" s="306"/>
    </row>
    <row r="186" spans="1:17" s="56" customFormat="1">
      <c r="A186" s="55"/>
      <c r="B186" s="55"/>
      <c r="C186" s="55"/>
      <c r="F186" s="43"/>
      <c r="G186" s="43"/>
      <c r="H186" s="57"/>
      <c r="I186" s="55"/>
      <c r="J186" s="58"/>
      <c r="K186" s="59"/>
      <c r="L186" s="301"/>
      <c r="M186" s="302"/>
      <c r="N186" s="303"/>
      <c r="O186" s="262"/>
      <c r="P186" s="64"/>
      <c r="Q186" s="301"/>
    </row>
  </sheetData>
  <autoFilter ref="A3:Q182" xr:uid="{00000000-0009-0000-0000-000000000000}"/>
  <mergeCells count="1"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rowBreaks count="1" manualBreakCount="1">
    <brk id="93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CB3B1D6D54FB488C0964536A240231" ma:contentTypeVersion="16" ma:contentTypeDescription="新しいドキュメントを作成します。" ma:contentTypeScope="" ma:versionID="daec7c85eba5c947d57e8ec4d0b0fa6b">
  <xsd:schema xmlns:xsd="http://www.w3.org/2001/XMLSchema" xmlns:xs="http://www.w3.org/2001/XMLSchema" xmlns:p="http://schemas.microsoft.com/office/2006/metadata/properties" xmlns:ns2="75a2d983-ac57-4763-91e1-259f5133d2ef" xmlns:ns3="d6cc448d-d868-4413-8e68-f1e5d62e142b" targetNamespace="http://schemas.microsoft.com/office/2006/metadata/properties" ma:root="true" ma:fieldsID="7746a2c051247176218356efa05f56e7" ns2:_="" ns3:_="">
    <xsd:import namespace="75a2d983-ac57-4763-91e1-259f5133d2ef"/>
    <xsd:import namespace="d6cc448d-d868-4413-8e68-f1e5d62e14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2d983-ac57-4763-91e1-259f5133d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bb6549df-1d67-4f03-9809-1f494ac30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c448d-d868-4413-8e68-f1e5d62e14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8cefb5-6bbc-4b9f-888b-b9e60ef67901}" ma:internalName="TaxCatchAll" ma:showField="CatchAllData" ma:web="d6cc448d-d868-4413-8e68-f1e5d62e14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cc448d-d868-4413-8e68-f1e5d62e142b" xsi:nil="true"/>
    <lcf76f155ced4ddcb4097134ff3c332f xmlns="75a2d983-ac57-4763-91e1-259f5133d2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08DF3-2560-4A16-93B7-797ABE50DF09}"/>
</file>

<file path=customXml/itemProps2.xml><?xml version="1.0" encoding="utf-8"?>
<ds:datastoreItem xmlns:ds="http://schemas.openxmlformats.org/officeDocument/2006/customXml" ds:itemID="{42BA7698-0639-4944-9A6F-7FB06310124E}"/>
</file>

<file path=customXml/itemProps3.xml><?xml version="1.0" encoding="utf-8"?>
<ds:datastoreItem xmlns:ds="http://schemas.openxmlformats.org/officeDocument/2006/customXml" ds:itemID="{CB280796-37CB-4C53-B530-ECDDA9F9C4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大見　祐太</dc:creator>
  <cp:keywords/>
  <dc:description/>
  <cp:lastModifiedBy>横内 聡一郎</cp:lastModifiedBy>
  <cp:revision/>
  <dcterms:created xsi:type="dcterms:W3CDTF">2021-01-26T10:34:50Z</dcterms:created>
  <dcterms:modified xsi:type="dcterms:W3CDTF">2025-02-12T00:11:29Z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0x01010024CB3B1D6D54FB488C0964536A240231</vt:lpwstr>
  </property>
  <property fmtid="{D5CDD505-2E9C-101B-9397-08002B2CF9AE}" pid="3" name="MediaServiceImageTags">
    <vt:lpwstr/>
  </property>
</Properties>
</file>